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Z~1.CHR\AppData\Local\Temp\EZD\1167480\"/>
    </mc:Choice>
  </mc:AlternateContent>
  <xr:revisionPtr revIDLastSave="0" documentId="13_ncr:1_{B3CD87FD-6958-47AB-AE54-627BDEB6545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kusz1" sheetId="3" r:id="rId1"/>
    <sheet name="święta" sheetId="4" state="hidden" r:id="rId2"/>
  </sheets>
  <definedNames>
    <definedName name="_xlnm._FilterDatabase" localSheetId="1" hidden="1">święta!$B$2:$D$54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4" l="1"/>
  <c r="H2" i="4"/>
  <c r="I2" i="4"/>
  <c r="J2" i="4"/>
  <c r="K2" i="4"/>
  <c r="L2" i="4"/>
  <c r="M2" i="4"/>
  <c r="N2" i="4"/>
  <c r="O2" i="4"/>
  <c r="Q54" i="4"/>
  <c r="P54" i="4"/>
  <c r="O54" i="4"/>
  <c r="N54" i="4"/>
  <c r="M54" i="4"/>
  <c r="L54" i="4"/>
  <c r="K54" i="4"/>
  <c r="J54" i="4"/>
  <c r="I54" i="4"/>
  <c r="H54" i="4"/>
  <c r="G54" i="4"/>
  <c r="Q53" i="4"/>
  <c r="P53" i="4"/>
  <c r="O53" i="4"/>
  <c r="N53" i="4"/>
  <c r="M53" i="4"/>
  <c r="L53" i="4"/>
  <c r="K53" i="4"/>
  <c r="J53" i="4"/>
  <c r="I53" i="4"/>
  <c r="H53" i="4"/>
  <c r="G53" i="4"/>
  <c r="Q52" i="4"/>
  <c r="P52" i="4"/>
  <c r="O52" i="4"/>
  <c r="N52" i="4"/>
  <c r="M52" i="4"/>
  <c r="L52" i="4"/>
  <c r="K52" i="4"/>
  <c r="J52" i="4"/>
  <c r="I52" i="4"/>
  <c r="H52" i="4"/>
  <c r="G52" i="4"/>
  <c r="Q51" i="4"/>
  <c r="P51" i="4"/>
  <c r="O51" i="4"/>
  <c r="N51" i="4"/>
  <c r="M51" i="4"/>
  <c r="L51" i="4"/>
  <c r="K51" i="4"/>
  <c r="J51" i="4"/>
  <c r="I51" i="4"/>
  <c r="H51" i="4"/>
  <c r="G51" i="4"/>
  <c r="Q50" i="4"/>
  <c r="P50" i="4"/>
  <c r="O50" i="4"/>
  <c r="N50" i="4"/>
  <c r="M50" i="4"/>
  <c r="L50" i="4"/>
  <c r="K50" i="4"/>
  <c r="J50" i="4"/>
  <c r="I50" i="4"/>
  <c r="H50" i="4"/>
  <c r="G50" i="4"/>
  <c r="Q49" i="4"/>
  <c r="P49" i="4"/>
  <c r="O49" i="4"/>
  <c r="N49" i="4"/>
  <c r="M49" i="4"/>
  <c r="L49" i="4"/>
  <c r="K49" i="4"/>
  <c r="J49" i="4"/>
  <c r="I49" i="4"/>
  <c r="H49" i="4"/>
  <c r="G49" i="4"/>
  <c r="Q48" i="4"/>
  <c r="P48" i="4"/>
  <c r="O48" i="4"/>
  <c r="N48" i="4"/>
  <c r="M48" i="4"/>
  <c r="L48" i="4"/>
  <c r="K48" i="4"/>
  <c r="J48" i="4"/>
  <c r="I48" i="4"/>
  <c r="H48" i="4"/>
  <c r="G48" i="4"/>
  <c r="Q47" i="4"/>
  <c r="P47" i="4"/>
  <c r="O47" i="4"/>
  <c r="N47" i="4"/>
  <c r="M47" i="4"/>
  <c r="L47" i="4"/>
  <c r="K47" i="4"/>
  <c r="J47" i="4"/>
  <c r="I47" i="4"/>
  <c r="H47" i="4"/>
  <c r="G47" i="4"/>
  <c r="Q46" i="4"/>
  <c r="P46" i="4"/>
  <c r="O46" i="4"/>
  <c r="N46" i="4"/>
  <c r="M46" i="4"/>
  <c r="L46" i="4"/>
  <c r="K46" i="4"/>
  <c r="J46" i="4"/>
  <c r="I46" i="4"/>
  <c r="H46" i="4"/>
  <c r="G46" i="4"/>
  <c r="Q45" i="4"/>
  <c r="P45" i="4"/>
  <c r="O45" i="4"/>
  <c r="N45" i="4"/>
  <c r="M45" i="4"/>
  <c r="L45" i="4"/>
  <c r="K45" i="4"/>
  <c r="J45" i="4"/>
  <c r="I45" i="4"/>
  <c r="H45" i="4"/>
  <c r="G45" i="4"/>
  <c r="Q44" i="4"/>
  <c r="P44" i="4"/>
  <c r="O44" i="4"/>
  <c r="N44" i="4"/>
  <c r="M44" i="4"/>
  <c r="L44" i="4"/>
  <c r="K44" i="4"/>
  <c r="J44" i="4"/>
  <c r="I44" i="4"/>
  <c r="H44" i="4"/>
  <c r="G44" i="4"/>
  <c r="Q43" i="4"/>
  <c r="P43" i="4"/>
  <c r="O43" i="4"/>
  <c r="N43" i="4"/>
  <c r="M43" i="4"/>
  <c r="L43" i="4"/>
  <c r="K43" i="4"/>
  <c r="J43" i="4"/>
  <c r="I43" i="4"/>
  <c r="H43" i="4"/>
  <c r="G43" i="4"/>
  <c r="Q42" i="4"/>
  <c r="P42" i="4"/>
  <c r="O42" i="4"/>
  <c r="N42" i="4"/>
  <c r="M42" i="4"/>
  <c r="L42" i="4"/>
  <c r="K42" i="4"/>
  <c r="J42" i="4"/>
  <c r="I42" i="4"/>
  <c r="H42" i="4"/>
  <c r="G42" i="4"/>
  <c r="Q41" i="4"/>
  <c r="P41" i="4"/>
  <c r="O41" i="4"/>
  <c r="N41" i="4"/>
  <c r="M41" i="4"/>
  <c r="L41" i="4"/>
  <c r="K41" i="4"/>
  <c r="J41" i="4"/>
  <c r="I41" i="4"/>
  <c r="H41" i="4"/>
  <c r="G41" i="4"/>
  <c r="Q40" i="4"/>
  <c r="P40" i="4"/>
  <c r="O40" i="4"/>
  <c r="N40" i="4"/>
  <c r="M40" i="4"/>
  <c r="L40" i="4"/>
  <c r="K40" i="4"/>
  <c r="J40" i="4"/>
  <c r="I40" i="4"/>
  <c r="H40" i="4"/>
  <c r="G40" i="4"/>
  <c r="Q39" i="4"/>
  <c r="P39" i="4"/>
  <c r="O39" i="4"/>
  <c r="N39" i="4"/>
  <c r="M39" i="4"/>
  <c r="L39" i="4"/>
  <c r="K39" i="4"/>
  <c r="J39" i="4"/>
  <c r="I39" i="4"/>
  <c r="H39" i="4"/>
  <c r="G39" i="4"/>
  <c r="Q38" i="4"/>
  <c r="P38" i="4"/>
  <c r="O38" i="4"/>
  <c r="N38" i="4"/>
  <c r="M38" i="4"/>
  <c r="L38" i="4"/>
  <c r="K38" i="4"/>
  <c r="J38" i="4"/>
  <c r="I38" i="4"/>
  <c r="H38" i="4"/>
  <c r="G38" i="4"/>
  <c r="Q37" i="4"/>
  <c r="P37" i="4"/>
  <c r="O37" i="4"/>
  <c r="N37" i="4"/>
  <c r="M37" i="4"/>
  <c r="L37" i="4"/>
  <c r="K37" i="4"/>
  <c r="J37" i="4"/>
  <c r="I37" i="4"/>
  <c r="H37" i="4"/>
  <c r="G37" i="4"/>
  <c r="Q36" i="4"/>
  <c r="P36" i="4"/>
  <c r="O36" i="4"/>
  <c r="N36" i="4"/>
  <c r="M36" i="4"/>
  <c r="L36" i="4"/>
  <c r="K36" i="4"/>
  <c r="J36" i="4"/>
  <c r="I36" i="4"/>
  <c r="H36" i="4"/>
  <c r="G36" i="4"/>
  <c r="Q35" i="4"/>
  <c r="P35" i="4"/>
  <c r="O35" i="4"/>
  <c r="N35" i="4"/>
  <c r="M35" i="4"/>
  <c r="L35" i="4"/>
  <c r="K35" i="4"/>
  <c r="J35" i="4"/>
  <c r="I35" i="4"/>
  <c r="H35" i="4"/>
  <c r="G35" i="4"/>
  <c r="Q34" i="4"/>
  <c r="P34" i="4"/>
  <c r="O34" i="4"/>
  <c r="N34" i="4"/>
  <c r="M34" i="4"/>
  <c r="L34" i="4"/>
  <c r="K34" i="4"/>
  <c r="J34" i="4"/>
  <c r="I34" i="4"/>
  <c r="H34" i="4"/>
  <c r="G34" i="4"/>
  <c r="Q33" i="4"/>
  <c r="P33" i="4"/>
  <c r="O33" i="4"/>
  <c r="N33" i="4"/>
  <c r="M33" i="4"/>
  <c r="L33" i="4"/>
  <c r="K33" i="4"/>
  <c r="J33" i="4"/>
  <c r="I33" i="4"/>
  <c r="H33" i="4"/>
  <c r="G33" i="4"/>
  <c r="Q32" i="4"/>
  <c r="P32" i="4"/>
  <c r="O32" i="4"/>
  <c r="N32" i="4"/>
  <c r="M32" i="4"/>
  <c r="L32" i="4"/>
  <c r="K32" i="4"/>
  <c r="J32" i="4"/>
  <c r="I32" i="4"/>
  <c r="H32" i="4"/>
  <c r="G32" i="4"/>
  <c r="Q31" i="4"/>
  <c r="P31" i="4"/>
  <c r="O31" i="4"/>
  <c r="N31" i="4"/>
  <c r="M31" i="4"/>
  <c r="L31" i="4"/>
  <c r="K31" i="4"/>
  <c r="J31" i="4"/>
  <c r="I31" i="4"/>
  <c r="H31" i="4"/>
  <c r="G31" i="4"/>
  <c r="Q30" i="4"/>
  <c r="P30" i="4"/>
  <c r="O30" i="4"/>
  <c r="N30" i="4"/>
  <c r="M30" i="4"/>
  <c r="L30" i="4"/>
  <c r="K30" i="4"/>
  <c r="J30" i="4"/>
  <c r="I30" i="4"/>
  <c r="H30" i="4"/>
  <c r="G30" i="4"/>
  <c r="Q29" i="4"/>
  <c r="P29" i="4"/>
  <c r="O29" i="4"/>
  <c r="N29" i="4"/>
  <c r="M29" i="4"/>
  <c r="L29" i="4"/>
  <c r="K29" i="4"/>
  <c r="J29" i="4"/>
  <c r="I29" i="4"/>
  <c r="H29" i="4"/>
  <c r="G29" i="4"/>
  <c r="Q28" i="4"/>
  <c r="P28" i="4"/>
  <c r="O28" i="4"/>
  <c r="N28" i="4"/>
  <c r="M28" i="4"/>
  <c r="L28" i="4"/>
  <c r="K28" i="4"/>
  <c r="J28" i="4"/>
  <c r="I28" i="4"/>
  <c r="H28" i="4"/>
  <c r="G28" i="4"/>
  <c r="Q27" i="4"/>
  <c r="P27" i="4"/>
  <c r="O27" i="4"/>
  <c r="N27" i="4"/>
  <c r="M27" i="4"/>
  <c r="L27" i="4"/>
  <c r="K27" i="4"/>
  <c r="J27" i="4"/>
  <c r="I27" i="4"/>
  <c r="H27" i="4"/>
  <c r="G27" i="4"/>
  <c r="Q26" i="4"/>
  <c r="P26" i="4"/>
  <c r="O26" i="4"/>
  <c r="N26" i="4"/>
  <c r="M26" i="4"/>
  <c r="L26" i="4"/>
  <c r="K26" i="4"/>
  <c r="J26" i="4"/>
  <c r="I26" i="4"/>
  <c r="H26" i="4"/>
  <c r="G26" i="4"/>
  <c r="Q25" i="4"/>
  <c r="P25" i="4"/>
  <c r="O25" i="4"/>
  <c r="N25" i="4"/>
  <c r="M25" i="4"/>
  <c r="L25" i="4"/>
  <c r="K25" i="4"/>
  <c r="J25" i="4"/>
  <c r="I25" i="4"/>
  <c r="H25" i="4"/>
  <c r="G25" i="4"/>
  <c r="Q24" i="4"/>
  <c r="P24" i="4"/>
  <c r="O24" i="4"/>
  <c r="N24" i="4"/>
  <c r="M24" i="4"/>
  <c r="L24" i="4"/>
  <c r="K24" i="4"/>
  <c r="J24" i="4"/>
  <c r="I24" i="4"/>
  <c r="H24" i="4"/>
  <c r="G24" i="4"/>
  <c r="Q23" i="4"/>
  <c r="P23" i="4"/>
  <c r="O23" i="4"/>
  <c r="N23" i="4"/>
  <c r="M23" i="4"/>
  <c r="L23" i="4"/>
  <c r="K23" i="4"/>
  <c r="J23" i="4"/>
  <c r="I23" i="4"/>
  <c r="H23" i="4"/>
  <c r="G23" i="4"/>
  <c r="Q22" i="4"/>
  <c r="P22" i="4"/>
  <c r="O22" i="4"/>
  <c r="N22" i="4"/>
  <c r="M22" i="4"/>
  <c r="L22" i="4"/>
  <c r="K22" i="4"/>
  <c r="J22" i="4"/>
  <c r="I22" i="4"/>
  <c r="H22" i="4"/>
  <c r="G22" i="4"/>
  <c r="Q21" i="4"/>
  <c r="P21" i="4"/>
  <c r="O21" i="4"/>
  <c r="N21" i="4"/>
  <c r="M21" i="4"/>
  <c r="L21" i="4"/>
  <c r="K21" i="4"/>
  <c r="J21" i="4"/>
  <c r="I21" i="4"/>
  <c r="H21" i="4"/>
  <c r="G21" i="4"/>
  <c r="Q20" i="4"/>
  <c r="P20" i="4"/>
  <c r="O20" i="4"/>
  <c r="N20" i="4"/>
  <c r="M20" i="4"/>
  <c r="L20" i="4"/>
  <c r="K20" i="4"/>
  <c r="J20" i="4"/>
  <c r="I20" i="4"/>
  <c r="H20" i="4"/>
  <c r="G20" i="4"/>
  <c r="Q19" i="4"/>
  <c r="P19" i="4"/>
  <c r="O19" i="4"/>
  <c r="N19" i="4"/>
  <c r="M19" i="4"/>
  <c r="L19" i="4"/>
  <c r="K19" i="4"/>
  <c r="J19" i="4"/>
  <c r="I19" i="4"/>
  <c r="H19" i="4"/>
  <c r="G19" i="4"/>
  <c r="Q18" i="4"/>
  <c r="P18" i="4"/>
  <c r="O18" i="4"/>
  <c r="N18" i="4"/>
  <c r="M18" i="4"/>
  <c r="L18" i="4"/>
  <c r="K18" i="4"/>
  <c r="J18" i="4"/>
  <c r="I18" i="4"/>
  <c r="H18" i="4"/>
  <c r="G18" i="4"/>
  <c r="Q17" i="4"/>
  <c r="P17" i="4"/>
  <c r="O17" i="4"/>
  <c r="N17" i="4"/>
  <c r="M17" i="4"/>
  <c r="L17" i="4"/>
  <c r="K17" i="4"/>
  <c r="J17" i="4"/>
  <c r="I17" i="4"/>
  <c r="H17" i="4"/>
  <c r="G17" i="4"/>
  <c r="Q16" i="4"/>
  <c r="P16" i="4"/>
  <c r="O16" i="4"/>
  <c r="N16" i="4"/>
  <c r="M16" i="4"/>
  <c r="L16" i="4"/>
  <c r="K16" i="4"/>
  <c r="J16" i="4"/>
  <c r="I16" i="4"/>
  <c r="H16" i="4"/>
  <c r="G16" i="4"/>
  <c r="Q15" i="4"/>
  <c r="P15" i="4"/>
  <c r="O15" i="4"/>
  <c r="N15" i="4"/>
  <c r="M15" i="4"/>
  <c r="L15" i="4"/>
  <c r="K15" i="4"/>
  <c r="J15" i="4"/>
  <c r="I15" i="4"/>
  <c r="H15" i="4"/>
  <c r="G15" i="4"/>
  <c r="Q14" i="4"/>
  <c r="P14" i="4"/>
  <c r="O14" i="4"/>
  <c r="N14" i="4"/>
  <c r="M14" i="4"/>
  <c r="L14" i="4"/>
  <c r="K14" i="4"/>
  <c r="J14" i="4"/>
  <c r="I14" i="4"/>
  <c r="H14" i="4"/>
  <c r="G14" i="4"/>
  <c r="Q13" i="4"/>
  <c r="P13" i="4"/>
  <c r="O13" i="4"/>
  <c r="N13" i="4"/>
  <c r="M13" i="4"/>
  <c r="L13" i="4"/>
  <c r="K13" i="4"/>
  <c r="J13" i="4"/>
  <c r="I13" i="4"/>
  <c r="H13" i="4"/>
  <c r="G13" i="4"/>
  <c r="Q12" i="4"/>
  <c r="P12" i="4"/>
  <c r="O12" i="4"/>
  <c r="N12" i="4"/>
  <c r="M12" i="4"/>
  <c r="L12" i="4"/>
  <c r="K12" i="4"/>
  <c r="J12" i="4"/>
  <c r="I12" i="4"/>
  <c r="H12" i="4"/>
  <c r="G12" i="4"/>
  <c r="Q11" i="4"/>
  <c r="P11" i="4"/>
  <c r="O11" i="4"/>
  <c r="N11" i="4"/>
  <c r="M11" i="4"/>
  <c r="L11" i="4"/>
  <c r="K11" i="4"/>
  <c r="J11" i="4"/>
  <c r="I11" i="4"/>
  <c r="H11" i="4"/>
  <c r="G11" i="4"/>
  <c r="Q10" i="4"/>
  <c r="P10" i="4"/>
  <c r="O10" i="4"/>
  <c r="N10" i="4"/>
  <c r="M10" i="4"/>
  <c r="L10" i="4"/>
  <c r="K10" i="4"/>
  <c r="J10" i="4"/>
  <c r="I10" i="4"/>
  <c r="H10" i="4"/>
  <c r="G10" i="4"/>
  <c r="Q9" i="4"/>
  <c r="P9" i="4"/>
  <c r="O9" i="4"/>
  <c r="N9" i="4"/>
  <c r="M9" i="4"/>
  <c r="L9" i="4"/>
  <c r="K9" i="4"/>
  <c r="J9" i="4"/>
  <c r="I9" i="4"/>
  <c r="H9" i="4"/>
  <c r="G9" i="4"/>
  <c r="Q8" i="4"/>
  <c r="P8" i="4"/>
  <c r="O8" i="4"/>
  <c r="N8" i="4"/>
  <c r="M8" i="4"/>
  <c r="L8" i="4"/>
  <c r="K8" i="4"/>
  <c r="J8" i="4"/>
  <c r="I8" i="4"/>
  <c r="H8" i="4"/>
  <c r="G8" i="4"/>
  <c r="Q7" i="4"/>
  <c r="P7" i="4"/>
  <c r="O7" i="4"/>
  <c r="N7" i="4"/>
  <c r="M7" i="4"/>
  <c r="L7" i="4"/>
  <c r="K7" i="4"/>
  <c r="J7" i="4"/>
  <c r="I7" i="4"/>
  <c r="H7" i="4"/>
  <c r="G7" i="4"/>
  <c r="Q6" i="4"/>
  <c r="P6" i="4"/>
  <c r="O6" i="4"/>
  <c r="N6" i="4"/>
  <c r="M6" i="4"/>
  <c r="L6" i="4"/>
  <c r="K6" i="4"/>
  <c r="J6" i="4"/>
  <c r="I6" i="4"/>
  <c r="H6" i="4"/>
  <c r="G6" i="4"/>
  <c r="Q5" i="4"/>
  <c r="P5" i="4"/>
  <c r="O5" i="4"/>
  <c r="N5" i="4"/>
  <c r="M5" i="4"/>
  <c r="L5" i="4"/>
  <c r="K5" i="4"/>
  <c r="J5" i="4"/>
  <c r="I5" i="4"/>
  <c r="H5" i="4"/>
  <c r="G5" i="4"/>
  <c r="Q4" i="4"/>
  <c r="P4" i="4"/>
  <c r="O4" i="4"/>
  <c r="N4" i="4"/>
  <c r="M4" i="4"/>
  <c r="L4" i="4"/>
  <c r="K4" i="4"/>
  <c r="J4" i="4"/>
  <c r="I4" i="4"/>
  <c r="H4" i="4"/>
  <c r="G4" i="4"/>
  <c r="Q3" i="4"/>
  <c r="P3" i="4"/>
  <c r="O3" i="4"/>
  <c r="N3" i="4"/>
  <c r="M3" i="4"/>
  <c r="L3" i="4"/>
  <c r="K3" i="4"/>
  <c r="J3" i="4"/>
  <c r="I3" i="4"/>
  <c r="H3" i="4"/>
  <c r="G3" i="4"/>
  <c r="P2" i="4"/>
  <c r="Q2" i="4"/>
  <c r="F2" i="4"/>
  <c r="D11" i="4"/>
  <c r="D4" i="4"/>
  <c r="D5" i="4"/>
  <c r="D6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3" i="4"/>
  <c r="E17" i="3"/>
  <c r="E4" i="3" l="1"/>
  <c r="F51" i="4" l="1"/>
  <c r="F50" i="4"/>
  <c r="F49" i="4"/>
  <c r="F48" i="4"/>
  <c r="F47" i="4"/>
  <c r="F39" i="4"/>
  <c r="F31" i="4"/>
  <c r="F23" i="4"/>
  <c r="F15" i="4"/>
  <c r="F7" i="4"/>
  <c r="F46" i="4"/>
  <c r="F38" i="4"/>
  <c r="F30" i="4"/>
  <c r="F22" i="4"/>
  <c r="F14" i="4"/>
  <c r="F6" i="4"/>
  <c r="F45" i="4"/>
  <c r="F37" i="4"/>
  <c r="F29" i="4"/>
  <c r="F21" i="4"/>
  <c r="F13" i="4"/>
  <c r="F5" i="4"/>
  <c r="F42" i="4"/>
  <c r="F34" i="4"/>
  <c r="F26" i="4"/>
  <c r="F18" i="4"/>
  <c r="F10" i="4"/>
  <c r="F41" i="4"/>
  <c r="F33" i="4"/>
  <c r="F25" i="4"/>
  <c r="F17" i="4"/>
  <c r="F9" i="4"/>
  <c r="F40" i="4"/>
  <c r="F32" i="4"/>
  <c r="F24" i="4"/>
  <c r="F16" i="4"/>
  <c r="F54" i="4"/>
  <c r="F53" i="4"/>
  <c r="F52" i="4"/>
  <c r="F44" i="4"/>
  <c r="F36" i="4"/>
  <c r="F28" i="4"/>
  <c r="F20" i="4"/>
  <c r="F12" i="4"/>
  <c r="F4" i="4"/>
  <c r="F43" i="4"/>
  <c r="F35" i="4"/>
  <c r="F27" i="4"/>
  <c r="F19" i="4"/>
  <c r="F11" i="4"/>
  <c r="F3" i="4"/>
  <c r="F8" i="4"/>
  <c r="E15" i="3"/>
</calcChain>
</file>

<file path=xl/sharedStrings.xml><?xml version="1.0" encoding="utf-8"?>
<sst xmlns="http://schemas.openxmlformats.org/spreadsheetml/2006/main" count="93" uniqueCount="50">
  <si>
    <t>Liczba dni pracy wymienionych konsultantów</t>
  </si>
  <si>
    <t>H</t>
  </si>
  <si>
    <t>Hw</t>
  </si>
  <si>
    <t>Kw</t>
  </si>
  <si>
    <t>Cw</t>
  </si>
  <si>
    <t>Kd</t>
  </si>
  <si>
    <t>Liczba dni pracy  konsultantów z kontraktu</t>
  </si>
  <si>
    <t>Indeks</t>
  </si>
  <si>
    <t>Legenda:</t>
  </si>
  <si>
    <t>-</t>
  </si>
  <si>
    <t>Wykonawca 1</t>
  </si>
  <si>
    <t>Kryterium "Jakość świadczenia usługi"</t>
  </si>
  <si>
    <t xml:space="preserve">Algorytm do wyliczania kryterium"Jakość świadczenia usługi" 
</t>
  </si>
  <si>
    <r>
      <rPr>
        <b/>
        <i/>
        <sz val="12"/>
        <color theme="1"/>
        <rFont val="Calibri"/>
        <family val="2"/>
        <charset val="238"/>
        <scheme val="minor"/>
      </rPr>
      <t>Kryterium: "Jakość świadczonej usługi" -</t>
    </r>
    <r>
      <rPr>
        <i/>
        <sz val="12"/>
        <color theme="1"/>
        <rFont val="Calibri"/>
        <family val="2"/>
        <charset val="238"/>
        <scheme val="minor"/>
      </rPr>
      <t xml:space="preserve"> Jakość świadczenia usługi rozumiana jako sposób dostarczenia oraz realizacji przedmiotu zamówienia polegającego na udostępnieniu Konsultatna. Punkty w ramach tego kryterium będą przyznane zgodnie z liczbą punktów wynikajacą z iloczynu punktów otrzymanych w wyniku podstawienia danych do algorytmy oraz wagi tego kryterium tj. 20%.</t>
    </r>
  </si>
  <si>
    <t>Definicje:</t>
  </si>
  <si>
    <t>Liczba Konsultantów zakontraktowanych u Wykonawcy w ramach umowy ramowej liczona na dzień otwarcia ofert w postępowaniu wykonawczym (Kd)</t>
  </si>
  <si>
    <t>Liczba dni pracy Konsultantów zakontraktowanych w ramach dotczychczasowych umów wykonawczych (H)</t>
  </si>
  <si>
    <t>Liczba podpisanych umów wykonawczych przez Wykonawcę. 
W przypadku postępowania wykonawczego podzielonego na Części, liczba podpisanych umów będzie liczona jako liczba Częsci, które wygra Wykonawca w danym postępowaniu (Cw)</t>
  </si>
  <si>
    <r>
      <rPr>
        <b/>
        <i/>
        <sz val="12"/>
        <color theme="1"/>
        <rFont val="Calibri"/>
        <family val="2"/>
        <charset val="238"/>
        <scheme val="minor"/>
      </rPr>
      <t>Konsultant zakontraktowany</t>
    </r>
    <r>
      <rPr>
        <i/>
        <sz val="12"/>
        <color theme="1"/>
        <rFont val="Calibri"/>
        <family val="2"/>
        <charset val="238"/>
        <scheme val="minor"/>
      </rPr>
      <t xml:space="preserve"> - osoba, której CV zostało wybrane w ramach oferty w postępowaniu wykonawczym, wygranym przez Wykonawcę. </t>
    </r>
  </si>
  <si>
    <r>
      <rPr>
        <b/>
        <i/>
        <sz val="12"/>
        <color theme="1"/>
        <rFont val="Calibri"/>
        <family val="2"/>
        <charset val="238"/>
        <scheme val="minor"/>
      </rPr>
      <t xml:space="preserve">Konsultant wymieniony </t>
    </r>
    <r>
      <rPr>
        <i/>
        <sz val="12"/>
        <color theme="1"/>
        <rFont val="Calibri"/>
        <family val="2"/>
        <charset val="238"/>
        <scheme val="minor"/>
      </rPr>
      <t>- konsultant zakontraktowany, który został wymieniony przez Wykonawcę lub Zamawiającego</t>
    </r>
  </si>
  <si>
    <t>Na potrzeby niniejszego algorytmu przyjęto, że liczba roboczogodzin określona w umowach zostanie przeliczona na liczbę roboczodni zgodnie założeniem 1RBD =8RBG</t>
  </si>
  <si>
    <r>
      <rPr>
        <b/>
        <i/>
        <sz val="12"/>
        <color theme="1"/>
        <rFont val="Calibri"/>
        <family val="2"/>
        <charset val="238"/>
        <scheme val="minor"/>
      </rPr>
      <t xml:space="preserve">Kontrakt - </t>
    </r>
    <r>
      <rPr>
        <i/>
        <sz val="12"/>
        <color theme="1"/>
        <rFont val="Calibri"/>
        <family val="2"/>
        <charset val="238"/>
        <scheme val="minor"/>
      </rPr>
      <t>umowa wykonawcza zawarta z Wykonawcą w ramach obowiązującej umowy ramowej</t>
    </r>
  </si>
  <si>
    <r>
      <t xml:space="preserve">Liczba dostarczonych konsultantów przez </t>
    </r>
    <r>
      <rPr>
        <sz val="12"/>
        <color theme="1"/>
        <rFont val="Calibri"/>
        <family val="2"/>
        <charset val="238"/>
        <scheme val="minor"/>
      </rPr>
      <t>Wykonawcę w ramach umowy ramowej</t>
    </r>
  </si>
  <si>
    <r>
      <t xml:space="preserve">Liczba wymian konsultantów w ramach umowy ramowej </t>
    </r>
    <r>
      <rPr>
        <sz val="12"/>
        <color theme="1"/>
        <rFont val="Calibri"/>
        <family val="2"/>
        <charset val="238"/>
        <scheme val="minor"/>
      </rPr>
      <t xml:space="preserve">Wykonawcy </t>
    </r>
  </si>
  <si>
    <r>
      <t xml:space="preserve">Liczba podpisanych umów wykonawczych przez </t>
    </r>
    <r>
      <rPr>
        <sz val="12"/>
        <color theme="1"/>
        <rFont val="Calibri"/>
        <family val="2"/>
        <charset val="238"/>
        <scheme val="minor"/>
      </rPr>
      <t>Wykonawcę</t>
    </r>
  </si>
  <si>
    <t>Łączna liczba roboczodni na umowie ramowej Wykonawcy</t>
  </si>
  <si>
    <t>Data od</t>
  </si>
  <si>
    <t>Data do</t>
  </si>
  <si>
    <t>Nowy Rok, Świętej Bożej Rodzicielki</t>
  </si>
  <si>
    <t>Trzech Króli (Objawienie Pańskie)</t>
  </si>
  <si>
    <t>Wielkanoc</t>
  </si>
  <si>
    <t>Poniedziałek Wielkanocny</t>
  </si>
  <si>
    <t>Święto Pracy</t>
  </si>
  <si>
    <t>Święto Konstytucji 3 Maja</t>
  </si>
  <si>
    <t>Zesłanie Ducha Świętego (Zielone Świątki)</t>
  </si>
  <si>
    <t>Boże Ciało</t>
  </si>
  <si>
    <t>Święto Wojska Polskiego, Wniebowzięcie Najświętszej Maryi Panny</t>
  </si>
  <si>
    <t>Wszystkich Świętych</t>
  </si>
  <si>
    <t>Święto Niepodległości</t>
  </si>
  <si>
    <t>Boże Narodzenie (pierwszy dzień)</t>
  </si>
  <si>
    <t>Boże Narodzenie (drugi dzień)</t>
  </si>
  <si>
    <t>Liczba podpisanych umów wykonawczych do umowy Ramowej</t>
  </si>
  <si>
    <t>C</t>
  </si>
  <si>
    <t>Z</t>
  </si>
  <si>
    <t>x</t>
  </si>
  <si>
    <t>dzień tygodnia</t>
  </si>
  <si>
    <t>Rzeczywista liczba dni przepracowanych przez wymienionych Konsultantów, na dzień składania ofert w przedmiotowym postępowaniu wykonawczym. Liczba liczona na podstawie wszystkich zawartych umów wykonawczych do umowy ramowej (Hw)</t>
  </si>
  <si>
    <t>Łączna liczba roboczo-dni na umowie ramowej liczona od dnia zawarcia umowy do dnia zakończenia obowiązywania umowy ramowej (dla każdego Wykonawcy) (Z)</t>
  </si>
  <si>
    <t>Liczba wszystkich podpisanych umów wykonawczych przez wszystkich Wykonawców. W przypadku postępowań podzielonych na Części, liczba podpisanych umów będzie liczona jako liczba Części, na które zostały zawarte umowy. (C )</t>
  </si>
  <si>
    <t>Liczba wymian Konsultantów we wszystkich umowach wykonawczych podpisanych przez Wykonawcę w ramach umowy ramowej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</si>
</sst>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3" xfId="0" applyFont="1" applyFill="1" applyBorder="1"/>
    <xf numFmtId="0" fontId="2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left" wrapText="1" indent="2"/>
    </xf>
    <xf numFmtId="0" fontId="8" fillId="0" borderId="4" xfId="0" applyFont="1" applyBorder="1" applyAlignment="1">
      <alignment horizontal="left" wrapText="1" indent="2"/>
    </xf>
    <xf numFmtId="0" fontId="6" fillId="0" borderId="4" xfId="0" applyFont="1" applyBorder="1" applyAlignment="1">
      <alignment horizontal="left" wrapText="1" indent="2"/>
    </xf>
    <xf numFmtId="0" fontId="0" fillId="0" borderId="4" xfId="0" applyFont="1" applyBorder="1" applyAlignment="1">
      <alignment horizontal="left" wrapText="1" indent="2"/>
    </xf>
    <xf numFmtId="0" fontId="2" fillId="0" borderId="0" xfId="0" applyFont="1"/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indent="1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/>
    <xf numFmtId="0" fontId="0" fillId="0" borderId="0" xfId="0" applyFont="1" applyBorder="1" applyAlignment="1">
      <alignment horizontal="left" wrapText="1" indent="2"/>
    </xf>
    <xf numFmtId="0" fontId="0" fillId="0" borderId="0" xfId="0" applyFont="1" applyBorder="1" applyAlignment="1">
      <alignment horizontal="left" indent="2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4" fontId="6" fillId="0" borderId="0" xfId="0" applyNumberFormat="1" applyFont="1" applyFill="1"/>
    <xf numFmtId="14" fontId="6" fillId="5" borderId="0" xfId="0" applyNumberFormat="1" applyFont="1" applyFill="1" applyProtection="1">
      <protection locked="0"/>
    </xf>
    <xf numFmtId="0" fontId="0" fillId="3" borderId="0" xfId="0" applyFill="1" applyBorder="1" applyProtection="1">
      <protection locked="0"/>
    </xf>
    <xf numFmtId="164" fontId="2" fillId="4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>
      <alignment horizontal="left" indent="2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2" fillId="0" borderId="0" xfId="0" applyFont="1" applyBorder="1" applyAlignment="1">
      <alignment horizontal="left"/>
    </xf>
    <xf numFmtId="0" fontId="2" fillId="3" borderId="0" xfId="0" applyFont="1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14" fontId="1" fillId="0" borderId="0" xfId="0" applyNumberFormat="1" applyFont="1"/>
    <xf numFmtId="0" fontId="1" fillId="0" borderId="0" xfId="0" applyFont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4DC76-2287-4C18-816B-9FC21D986E6C}">
  <dimension ref="B1:E38"/>
  <sheetViews>
    <sheetView showGridLines="0" tabSelected="1" zoomScale="85" zoomScaleNormal="85" workbookViewId="0">
      <selection activeCell="I11" sqref="I11"/>
    </sheetView>
  </sheetViews>
  <sheetFormatPr defaultColWidth="11" defaultRowHeight="15.5" x14ac:dyDescent="0.35"/>
  <cols>
    <col min="1" max="1" width="1.08203125" customWidth="1"/>
    <col min="2" max="2" width="72" customWidth="1"/>
    <col min="3" max="3" width="12.08203125" bestFit="1" customWidth="1"/>
    <col min="4" max="4" width="1.83203125" customWidth="1"/>
    <col min="5" max="5" width="13.25" bestFit="1" customWidth="1"/>
  </cols>
  <sheetData>
    <row r="1" spans="2:5" ht="18.5" x14ac:dyDescent="0.45">
      <c r="B1" s="47" t="s">
        <v>12</v>
      </c>
      <c r="C1" s="48"/>
      <c r="D1" s="48"/>
      <c r="E1" s="48"/>
    </row>
    <row r="2" spans="2:5" s="28" customFormat="1" ht="18.5" x14ac:dyDescent="0.45">
      <c r="B2" s="29"/>
      <c r="C2" s="27"/>
      <c r="D2" s="27"/>
      <c r="E2" s="27"/>
    </row>
    <row r="3" spans="2:5" s="28" customFormat="1" x14ac:dyDescent="0.35">
      <c r="B3" s="34" t="s">
        <v>26</v>
      </c>
      <c r="C3" s="32"/>
      <c r="D3" s="33"/>
      <c r="E3" s="36"/>
    </row>
    <row r="4" spans="2:5" s="28" customFormat="1" x14ac:dyDescent="0.35">
      <c r="B4" s="30" t="s">
        <v>27</v>
      </c>
      <c r="C4" s="32"/>
      <c r="D4" s="32"/>
      <c r="E4" s="35" t="str">
        <f>IF(E3=0,"",E3+365*3)</f>
        <v/>
      </c>
    </row>
    <row r="5" spans="2:5" s="28" customFormat="1" ht="5.25" customHeight="1" x14ac:dyDescent="0.35">
      <c r="B5" s="31"/>
    </row>
    <row r="6" spans="2:5" x14ac:dyDescent="0.35">
      <c r="B6" s="11"/>
      <c r="C6" s="12" t="s">
        <v>7</v>
      </c>
      <c r="D6" s="11"/>
      <c r="E6" s="13" t="s">
        <v>10</v>
      </c>
    </row>
    <row r="7" spans="2:5" ht="16.5" customHeight="1" x14ac:dyDescent="0.35">
      <c r="B7" s="2"/>
      <c r="C7" s="4"/>
      <c r="D7" s="2"/>
      <c r="E7" s="2"/>
    </row>
    <row r="8" spans="2:5" x14ac:dyDescent="0.35">
      <c r="B8" s="25" t="s">
        <v>22</v>
      </c>
      <c r="C8" s="5" t="s">
        <v>5</v>
      </c>
      <c r="D8" s="1"/>
      <c r="E8" s="37"/>
    </row>
    <row r="9" spans="2:5" x14ac:dyDescent="0.35">
      <c r="B9" s="26" t="s">
        <v>6</v>
      </c>
      <c r="C9" s="5" t="s">
        <v>1</v>
      </c>
      <c r="D9" s="1"/>
      <c r="E9" s="37"/>
    </row>
    <row r="10" spans="2:5" x14ac:dyDescent="0.35">
      <c r="B10" s="25" t="s">
        <v>23</v>
      </c>
      <c r="C10" s="5" t="s">
        <v>3</v>
      </c>
      <c r="D10" s="1"/>
      <c r="E10" s="37"/>
    </row>
    <row r="11" spans="2:5" x14ac:dyDescent="0.35">
      <c r="B11" s="25" t="s">
        <v>0</v>
      </c>
      <c r="C11" s="5" t="s">
        <v>2</v>
      </c>
      <c r="D11" s="1"/>
      <c r="E11" s="37"/>
    </row>
    <row r="12" spans="2:5" x14ac:dyDescent="0.35">
      <c r="B12" s="25" t="s">
        <v>24</v>
      </c>
      <c r="C12" s="6" t="s">
        <v>4</v>
      </c>
      <c r="D12" s="1"/>
      <c r="E12" s="37"/>
    </row>
    <row r="13" spans="2:5" x14ac:dyDescent="0.35">
      <c r="B13" s="39"/>
      <c r="C13" s="6"/>
      <c r="D13" s="40"/>
      <c r="E13" s="41"/>
    </row>
    <row r="14" spans="2:5" x14ac:dyDescent="0.35">
      <c r="B14" s="42" t="s">
        <v>41</v>
      </c>
      <c r="C14" s="7" t="s">
        <v>42</v>
      </c>
      <c r="D14" s="2"/>
      <c r="E14" s="43"/>
    </row>
    <row r="15" spans="2:5" x14ac:dyDescent="0.35">
      <c r="B15" s="15" t="s">
        <v>25</v>
      </c>
      <c r="C15" s="7" t="s">
        <v>43</v>
      </c>
      <c r="D15" s="1"/>
      <c r="E15" s="44">
        <f>IF(E4="",0,NETWORKDAYS(E3,E4,święta!$B$3:$B$54))-SUM(święta!F$3:F$54)</f>
        <v>0</v>
      </c>
    </row>
    <row r="16" spans="2:5" ht="4.5" customHeight="1" thickBot="1" x14ac:dyDescent="0.4">
      <c r="B16" s="3"/>
      <c r="C16" s="8"/>
      <c r="D16" s="3"/>
      <c r="E16" s="3"/>
    </row>
    <row r="17" spans="2:5" ht="16" thickTop="1" x14ac:dyDescent="0.35">
      <c r="B17" s="22" t="s">
        <v>11</v>
      </c>
      <c r="C17" s="23"/>
      <c r="D17" s="24"/>
      <c r="E17" s="38" t="str">
        <f>IF(OR(E14=0,E8=0),"0",IF(E10=0,E9/E8+(SQRT(E12/E14)*E8),E9/E8-(ROUNDUP(SQRT(E15),0)-ROUNDUP(SQRT(E11/E10),0))+(SQRT(E12/E14)*E8)))</f>
        <v>0</v>
      </c>
    </row>
    <row r="18" spans="2:5" x14ac:dyDescent="0.35">
      <c r="B18" s="1"/>
      <c r="C18" s="1"/>
      <c r="D18" s="1"/>
      <c r="E18" s="1"/>
    </row>
    <row r="19" spans="2:5" x14ac:dyDescent="0.35">
      <c r="E19" s="14"/>
    </row>
    <row r="20" spans="2:5" x14ac:dyDescent="0.35">
      <c r="B20" s="10" t="s">
        <v>8</v>
      </c>
    </row>
    <row r="21" spans="2:5" ht="36.65" customHeight="1" x14ac:dyDescent="0.35">
      <c r="B21" s="19" t="s">
        <v>15</v>
      </c>
    </row>
    <row r="22" spans="2:5" ht="29.5" customHeight="1" x14ac:dyDescent="0.35">
      <c r="B22" s="19" t="s">
        <v>16</v>
      </c>
      <c r="C22" t="s">
        <v>9</v>
      </c>
      <c r="D22" s="9"/>
      <c r="E22" s="9"/>
    </row>
    <row r="23" spans="2:5" ht="31" x14ac:dyDescent="0.35">
      <c r="B23" s="19" t="s">
        <v>49</v>
      </c>
      <c r="C23" t="s">
        <v>9</v>
      </c>
      <c r="D23" s="9"/>
      <c r="E23" s="9"/>
    </row>
    <row r="24" spans="2:5" ht="62" x14ac:dyDescent="0.35">
      <c r="B24" s="19" t="s">
        <v>46</v>
      </c>
      <c r="D24" s="9"/>
      <c r="E24" s="9"/>
    </row>
    <row r="25" spans="2:5" ht="62" x14ac:dyDescent="0.35">
      <c r="B25" s="19" t="s">
        <v>17</v>
      </c>
      <c r="C25" t="s">
        <v>9</v>
      </c>
      <c r="D25" s="9"/>
      <c r="E25" s="9"/>
    </row>
    <row r="26" spans="2:5" ht="47" customHeight="1" x14ac:dyDescent="0.35">
      <c r="B26" s="19" t="s">
        <v>48</v>
      </c>
      <c r="D26" s="9"/>
      <c r="E26" s="9"/>
    </row>
    <row r="27" spans="2:5" ht="47" customHeight="1" x14ac:dyDescent="0.35">
      <c r="B27" s="19" t="s">
        <v>47</v>
      </c>
      <c r="D27" s="9"/>
      <c r="E27" s="9"/>
    </row>
    <row r="28" spans="2:5" ht="46.5" x14ac:dyDescent="0.35">
      <c r="B28" s="19" t="s">
        <v>20</v>
      </c>
      <c r="C28" t="s">
        <v>9</v>
      </c>
      <c r="D28" s="9"/>
      <c r="E28" s="9"/>
    </row>
    <row r="29" spans="2:5" x14ac:dyDescent="0.35">
      <c r="B29" s="16"/>
    </row>
    <row r="30" spans="2:5" x14ac:dyDescent="0.35">
      <c r="B30" s="10" t="s">
        <v>14</v>
      </c>
    </row>
    <row r="31" spans="2:5" ht="77.5" x14ac:dyDescent="0.35">
      <c r="B31" s="17" t="s">
        <v>13</v>
      </c>
    </row>
    <row r="32" spans="2:5" ht="31" x14ac:dyDescent="0.35">
      <c r="B32" s="18" t="s">
        <v>21</v>
      </c>
    </row>
    <row r="33" spans="2:2" ht="31" x14ac:dyDescent="0.35">
      <c r="B33" s="18" t="s">
        <v>18</v>
      </c>
    </row>
    <row r="34" spans="2:2" ht="31" x14ac:dyDescent="0.35">
      <c r="B34" s="18" t="s">
        <v>19</v>
      </c>
    </row>
    <row r="35" spans="2:2" x14ac:dyDescent="0.35">
      <c r="B35" s="18"/>
    </row>
    <row r="37" spans="2:2" x14ac:dyDescent="0.35">
      <c r="B37" s="20"/>
    </row>
    <row r="38" spans="2:2" x14ac:dyDescent="0.35">
      <c r="B38" s="21"/>
    </row>
  </sheetData>
  <mergeCells count="1">
    <mergeCell ref="B1:E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7FF7-5AB2-40B0-862D-C39C5284E445}">
  <dimension ref="A2:Q54"/>
  <sheetViews>
    <sheetView topLeftCell="B8" workbookViewId="0">
      <selection activeCell="F3" sqref="F3:F54"/>
    </sheetView>
  </sheetViews>
  <sheetFormatPr defaultColWidth="9" defaultRowHeight="10.5" x14ac:dyDescent="0.25"/>
  <cols>
    <col min="1" max="2" width="9.83203125" style="46" bestFit="1" customWidth="1"/>
    <col min="3" max="3" width="56.83203125" style="46" bestFit="1" customWidth="1"/>
    <col min="4" max="4" width="9" style="46"/>
    <col min="5" max="5" width="1" style="46" customWidth="1"/>
    <col min="6" max="16384" width="9" style="46"/>
  </cols>
  <sheetData>
    <row r="2" spans="1:17" x14ac:dyDescent="0.25">
      <c r="B2" s="46" t="s">
        <v>44</v>
      </c>
      <c r="C2" s="46" t="s">
        <v>44</v>
      </c>
      <c r="D2" s="46" t="s">
        <v>45</v>
      </c>
      <c r="F2" s="46" t="str">
        <f>Arkusz1!E6</f>
        <v>Wykonawca 1</v>
      </c>
      <c r="G2" s="46">
        <f>Arkusz1!F6</f>
        <v>0</v>
      </c>
      <c r="H2" s="46">
        <f>Arkusz1!G6</f>
        <v>0</v>
      </c>
      <c r="I2" s="46">
        <f>Arkusz1!H6</f>
        <v>0</v>
      </c>
      <c r="J2" s="46">
        <f>Arkusz1!I6</f>
        <v>0</v>
      </c>
      <c r="K2" s="46">
        <f>Arkusz1!J6</f>
        <v>0</v>
      </c>
      <c r="L2" s="46">
        <f>Arkusz1!K6</f>
        <v>0</v>
      </c>
      <c r="M2" s="46">
        <f>Arkusz1!L6</f>
        <v>0</v>
      </c>
      <c r="N2" s="46">
        <f>Arkusz1!M6</f>
        <v>0</v>
      </c>
      <c r="O2" s="46">
        <f>Arkusz1!N6</f>
        <v>0</v>
      </c>
      <c r="P2" s="46">
        <f>Arkusz1!I6</f>
        <v>0</v>
      </c>
      <c r="Q2" s="46">
        <f>Arkusz1!J6</f>
        <v>0</v>
      </c>
    </row>
    <row r="3" spans="1:17" x14ac:dyDescent="0.25">
      <c r="A3" s="45"/>
      <c r="B3" s="45">
        <v>43831</v>
      </c>
      <c r="C3" s="46" t="s">
        <v>28</v>
      </c>
      <c r="D3" s="46">
        <f>WEEKDAY(B3,1)</f>
        <v>4</v>
      </c>
      <c r="F3" s="46">
        <f>IF(Arkusz1!E$3=0,0,IF(AND($B3&gt;=Arkusz1!E$3,$B3&lt;=Arkusz1!E$4,$D3=7),1,0))</f>
        <v>0</v>
      </c>
      <c r="G3" s="46">
        <f>IF(Arkusz1!F$3=0,0,IF(AND($B3&gt;=Arkusz1!F$3,$B3&lt;=Arkusz1!F$4,$D3=7),1,0))</f>
        <v>0</v>
      </c>
      <c r="H3" s="46">
        <f>IF(Arkusz1!G$3=0,0,IF(AND($B3&gt;=Arkusz1!G$3,$B3&lt;=Arkusz1!G$4,$D3=7),1,0))</f>
        <v>0</v>
      </c>
      <c r="I3" s="46">
        <f>IF(Arkusz1!H$3=0,0,IF(AND($B3&gt;=Arkusz1!H$3,$B3&lt;=Arkusz1!H$4,$D3=7),1,0))</f>
        <v>0</v>
      </c>
      <c r="J3" s="46">
        <f>IF(Arkusz1!I$3=0,0,IF(AND($B3&gt;=Arkusz1!I$3,$B3&lt;=Arkusz1!I$4,$D3=7),1,0))</f>
        <v>0</v>
      </c>
      <c r="K3" s="46">
        <f>IF(Arkusz1!J$3=0,0,IF(AND($B3&gt;=Arkusz1!J$3,$B3&lt;=Arkusz1!J$4,$D3=7),1,0))</f>
        <v>0</v>
      </c>
      <c r="L3" s="46">
        <f>IF(Arkusz1!K$3=0,0,IF(AND($B3&gt;=Arkusz1!K$3,$B3&lt;=Arkusz1!K$4,$D3=7),1,0))</f>
        <v>0</v>
      </c>
      <c r="M3" s="46">
        <f>IF(Arkusz1!L$3=0,0,IF(AND($B3&gt;=Arkusz1!L$3,$B3&lt;=Arkusz1!L$4,$D3=7),1,0))</f>
        <v>0</v>
      </c>
      <c r="N3" s="46">
        <f>IF(Arkusz1!M$3=0,0,IF(AND($B3&gt;=Arkusz1!M$3,$B3&lt;=Arkusz1!M$4,$D3=7),1,0))</f>
        <v>0</v>
      </c>
      <c r="O3" s="46">
        <f>IF(Arkusz1!N$3=0,0,IF(AND($B3&gt;=Arkusz1!N$3,$B3&lt;=Arkusz1!N$4,$D3=7),1,0))</f>
        <v>0</v>
      </c>
      <c r="P3" s="46">
        <f>IF(Arkusz1!O$3=0,0,IF(AND($B3&gt;=Arkusz1!O$3,$B3&lt;=Arkusz1!O$4,$D3=7),1,0))</f>
        <v>0</v>
      </c>
      <c r="Q3" s="46">
        <f>IF(Arkusz1!P$3=0,0,IF(AND($B3&gt;=Arkusz1!P$3,$B3&lt;=Arkusz1!P$4,$D3=7),1,0))</f>
        <v>0</v>
      </c>
    </row>
    <row r="4" spans="1:17" x14ac:dyDescent="0.25">
      <c r="A4" s="45"/>
      <c r="B4" s="45">
        <v>43836</v>
      </c>
      <c r="C4" s="46" t="s">
        <v>29</v>
      </c>
      <c r="D4" s="46">
        <f t="shared" ref="D4:D54" si="0">WEEKDAY(B4,1)</f>
        <v>2</v>
      </c>
      <c r="F4" s="46">
        <f>IF(Arkusz1!E$3=0,0,IF(AND($B4&gt;=Arkusz1!E$3,$B4&lt;=Arkusz1!E$4,$D4=7),1,0))</f>
        <v>0</v>
      </c>
      <c r="G4" s="46">
        <f>IF(Arkusz1!F$3=0,0,IF(AND($B4&gt;=Arkusz1!F$3,$B4&lt;=Arkusz1!F$4,$D4=7),1,0))</f>
        <v>0</v>
      </c>
      <c r="H4" s="46">
        <f>IF(Arkusz1!G$3=0,0,IF(AND($B4&gt;=Arkusz1!G$3,$B4&lt;=Arkusz1!G$4,$D4=7),1,0))</f>
        <v>0</v>
      </c>
      <c r="I4" s="46">
        <f>IF(Arkusz1!H$3=0,0,IF(AND($B4&gt;=Arkusz1!H$3,$B4&lt;=Arkusz1!H$4,$D4=7),1,0))</f>
        <v>0</v>
      </c>
      <c r="J4" s="46">
        <f>IF(Arkusz1!I$3=0,0,IF(AND($B4&gt;=Arkusz1!I$3,$B4&lt;=Arkusz1!I$4,$D4=7),1,0))</f>
        <v>0</v>
      </c>
      <c r="K4" s="46">
        <f>IF(Arkusz1!J$3=0,0,IF(AND($B4&gt;=Arkusz1!J$3,$B4&lt;=Arkusz1!J$4,$D4=7),1,0))</f>
        <v>0</v>
      </c>
      <c r="L4" s="46">
        <f>IF(Arkusz1!K$3=0,0,IF(AND($B4&gt;=Arkusz1!K$3,$B4&lt;=Arkusz1!K$4,$D4=7),1,0))</f>
        <v>0</v>
      </c>
      <c r="M4" s="46">
        <f>IF(Arkusz1!L$3=0,0,IF(AND($B4&gt;=Arkusz1!L$3,$B4&lt;=Arkusz1!L$4,$D4=7),1,0))</f>
        <v>0</v>
      </c>
      <c r="N4" s="46">
        <f>IF(Arkusz1!M$3=0,0,IF(AND($B4&gt;=Arkusz1!M$3,$B4&lt;=Arkusz1!M$4,$D4=7),1,0))</f>
        <v>0</v>
      </c>
      <c r="O4" s="46">
        <f>IF(Arkusz1!N$3=0,0,IF(AND($B4&gt;=Arkusz1!N$3,$B4&lt;=Arkusz1!N$4,$D4=7),1,0))</f>
        <v>0</v>
      </c>
      <c r="P4" s="46">
        <f>IF(Arkusz1!O$3=0,0,IF(AND($B4&gt;=Arkusz1!O$3,$B4&lt;=Arkusz1!O$4,$D4=7),1,0))</f>
        <v>0</v>
      </c>
      <c r="Q4" s="46">
        <f>IF(Arkusz1!P$3=0,0,IF(AND($B4&gt;=Arkusz1!P$3,$B4&lt;=Arkusz1!P$4,$D4=7),1,0))</f>
        <v>0</v>
      </c>
    </row>
    <row r="5" spans="1:17" x14ac:dyDescent="0.25">
      <c r="A5" s="45"/>
      <c r="B5" s="45">
        <v>43933</v>
      </c>
      <c r="C5" s="46" t="s">
        <v>30</v>
      </c>
      <c r="D5" s="46">
        <f t="shared" si="0"/>
        <v>1</v>
      </c>
      <c r="F5" s="46">
        <f>IF(Arkusz1!E$3=0,0,IF(AND($B5&gt;=Arkusz1!E$3,$B5&lt;=Arkusz1!E$4,$D5=7),1,0))</f>
        <v>0</v>
      </c>
      <c r="G5" s="46">
        <f>IF(Arkusz1!F$3=0,0,IF(AND($B5&gt;=Arkusz1!F$3,$B5&lt;=Arkusz1!F$4,$D5=7),1,0))</f>
        <v>0</v>
      </c>
      <c r="H5" s="46">
        <f>IF(Arkusz1!G$3=0,0,IF(AND($B5&gt;=Arkusz1!G$3,$B5&lt;=Arkusz1!G$4,$D5=7),1,0))</f>
        <v>0</v>
      </c>
      <c r="I5" s="46">
        <f>IF(Arkusz1!H$3=0,0,IF(AND($B5&gt;=Arkusz1!H$3,$B5&lt;=Arkusz1!H$4,$D5=7),1,0))</f>
        <v>0</v>
      </c>
      <c r="J5" s="46">
        <f>IF(Arkusz1!I$3=0,0,IF(AND($B5&gt;=Arkusz1!I$3,$B5&lt;=Arkusz1!I$4,$D5=7),1,0))</f>
        <v>0</v>
      </c>
      <c r="K5" s="46">
        <f>IF(Arkusz1!J$3=0,0,IF(AND($B5&gt;=Arkusz1!J$3,$B5&lt;=Arkusz1!J$4,$D5=7),1,0))</f>
        <v>0</v>
      </c>
      <c r="L5" s="46">
        <f>IF(Arkusz1!K$3=0,0,IF(AND($B5&gt;=Arkusz1!K$3,$B5&lt;=Arkusz1!K$4,$D5=7),1,0))</f>
        <v>0</v>
      </c>
      <c r="M5" s="46">
        <f>IF(Arkusz1!L$3=0,0,IF(AND($B5&gt;=Arkusz1!L$3,$B5&lt;=Arkusz1!L$4,$D5=7),1,0))</f>
        <v>0</v>
      </c>
      <c r="N5" s="46">
        <f>IF(Arkusz1!M$3=0,0,IF(AND($B5&gt;=Arkusz1!M$3,$B5&lt;=Arkusz1!M$4,$D5=7),1,0))</f>
        <v>0</v>
      </c>
      <c r="O5" s="46">
        <f>IF(Arkusz1!N$3=0,0,IF(AND($B5&gt;=Arkusz1!N$3,$B5&lt;=Arkusz1!N$4,$D5=7),1,0))</f>
        <v>0</v>
      </c>
      <c r="P5" s="46">
        <f>IF(Arkusz1!O$3=0,0,IF(AND($B5&gt;=Arkusz1!O$3,$B5&lt;=Arkusz1!O$4,$D5=7),1,0))</f>
        <v>0</v>
      </c>
      <c r="Q5" s="46">
        <f>IF(Arkusz1!P$3=0,0,IF(AND($B5&gt;=Arkusz1!P$3,$B5&lt;=Arkusz1!P$4,$D5=7),1,0))</f>
        <v>0</v>
      </c>
    </row>
    <row r="6" spans="1:17" x14ac:dyDescent="0.25">
      <c r="A6" s="45"/>
      <c r="B6" s="45">
        <v>43934</v>
      </c>
      <c r="C6" s="46" t="s">
        <v>31</v>
      </c>
      <c r="D6" s="46">
        <f t="shared" si="0"/>
        <v>2</v>
      </c>
      <c r="F6" s="46">
        <f>IF(Arkusz1!E$3=0,0,IF(AND($B6&gt;=Arkusz1!E$3,$B6&lt;=Arkusz1!E$4,$D6=7),1,0))</f>
        <v>0</v>
      </c>
      <c r="G6" s="46">
        <f>IF(Arkusz1!F$3=0,0,IF(AND($B6&gt;=Arkusz1!F$3,$B6&lt;=Arkusz1!F$4,$D6=7),1,0))</f>
        <v>0</v>
      </c>
      <c r="H6" s="46">
        <f>IF(Arkusz1!G$3=0,0,IF(AND($B6&gt;=Arkusz1!G$3,$B6&lt;=Arkusz1!G$4,$D6=7),1,0))</f>
        <v>0</v>
      </c>
      <c r="I6" s="46">
        <f>IF(Arkusz1!H$3=0,0,IF(AND($B6&gt;=Arkusz1!H$3,$B6&lt;=Arkusz1!H$4,$D6=7),1,0))</f>
        <v>0</v>
      </c>
      <c r="J6" s="46">
        <f>IF(Arkusz1!I$3=0,0,IF(AND($B6&gt;=Arkusz1!I$3,$B6&lt;=Arkusz1!I$4,$D6=7),1,0))</f>
        <v>0</v>
      </c>
      <c r="K6" s="46">
        <f>IF(Arkusz1!J$3=0,0,IF(AND($B6&gt;=Arkusz1!J$3,$B6&lt;=Arkusz1!J$4,$D6=7),1,0))</f>
        <v>0</v>
      </c>
      <c r="L6" s="46">
        <f>IF(Arkusz1!K$3=0,0,IF(AND($B6&gt;=Arkusz1!K$3,$B6&lt;=Arkusz1!K$4,$D6=7),1,0))</f>
        <v>0</v>
      </c>
      <c r="M6" s="46">
        <f>IF(Arkusz1!L$3=0,0,IF(AND($B6&gt;=Arkusz1!L$3,$B6&lt;=Arkusz1!L$4,$D6=7),1,0))</f>
        <v>0</v>
      </c>
      <c r="N6" s="46">
        <f>IF(Arkusz1!M$3=0,0,IF(AND($B6&gt;=Arkusz1!M$3,$B6&lt;=Arkusz1!M$4,$D6=7),1,0))</f>
        <v>0</v>
      </c>
      <c r="O6" s="46">
        <f>IF(Arkusz1!N$3=0,0,IF(AND($B6&gt;=Arkusz1!N$3,$B6&lt;=Arkusz1!N$4,$D6=7),1,0))</f>
        <v>0</v>
      </c>
      <c r="P6" s="46">
        <f>IF(Arkusz1!O$3=0,0,IF(AND($B6&gt;=Arkusz1!O$3,$B6&lt;=Arkusz1!O$4,$D6=7),1,0))</f>
        <v>0</v>
      </c>
      <c r="Q6" s="46">
        <f>IF(Arkusz1!P$3=0,0,IF(AND($B6&gt;=Arkusz1!P$3,$B6&lt;=Arkusz1!P$4,$D6=7),1,0))</f>
        <v>0</v>
      </c>
    </row>
    <row r="7" spans="1:17" x14ac:dyDescent="0.25">
      <c r="A7" s="45"/>
      <c r="B7" s="45">
        <v>43952</v>
      </c>
      <c r="C7" s="46" t="s">
        <v>32</v>
      </c>
      <c r="D7" s="46">
        <f t="shared" si="0"/>
        <v>6</v>
      </c>
      <c r="F7" s="46">
        <f>IF(Arkusz1!E$3=0,0,IF(AND($B7&gt;=Arkusz1!E$3,$B7&lt;=Arkusz1!E$4,$D7=7),1,0))</f>
        <v>0</v>
      </c>
      <c r="G7" s="46">
        <f>IF(Arkusz1!F$3=0,0,IF(AND($B7&gt;=Arkusz1!F$3,$B7&lt;=Arkusz1!F$4,$D7=7),1,0))</f>
        <v>0</v>
      </c>
      <c r="H7" s="46">
        <f>IF(Arkusz1!G$3=0,0,IF(AND($B7&gt;=Arkusz1!G$3,$B7&lt;=Arkusz1!G$4,$D7=7),1,0))</f>
        <v>0</v>
      </c>
      <c r="I7" s="46">
        <f>IF(Arkusz1!H$3=0,0,IF(AND($B7&gt;=Arkusz1!H$3,$B7&lt;=Arkusz1!H$4,$D7=7),1,0))</f>
        <v>0</v>
      </c>
      <c r="J7" s="46">
        <f>IF(Arkusz1!I$3=0,0,IF(AND($B7&gt;=Arkusz1!I$3,$B7&lt;=Arkusz1!I$4,$D7=7),1,0))</f>
        <v>0</v>
      </c>
      <c r="K7" s="46">
        <f>IF(Arkusz1!J$3=0,0,IF(AND($B7&gt;=Arkusz1!J$3,$B7&lt;=Arkusz1!J$4,$D7=7),1,0))</f>
        <v>0</v>
      </c>
      <c r="L7" s="46">
        <f>IF(Arkusz1!K$3=0,0,IF(AND($B7&gt;=Arkusz1!K$3,$B7&lt;=Arkusz1!K$4,$D7=7),1,0))</f>
        <v>0</v>
      </c>
      <c r="M7" s="46">
        <f>IF(Arkusz1!L$3=0,0,IF(AND($B7&gt;=Arkusz1!L$3,$B7&lt;=Arkusz1!L$4,$D7=7),1,0))</f>
        <v>0</v>
      </c>
      <c r="N7" s="46">
        <f>IF(Arkusz1!M$3=0,0,IF(AND($B7&gt;=Arkusz1!M$3,$B7&lt;=Arkusz1!M$4,$D7=7),1,0))</f>
        <v>0</v>
      </c>
      <c r="O7" s="46">
        <f>IF(Arkusz1!N$3=0,0,IF(AND($B7&gt;=Arkusz1!N$3,$B7&lt;=Arkusz1!N$4,$D7=7),1,0))</f>
        <v>0</v>
      </c>
      <c r="P7" s="46">
        <f>IF(Arkusz1!O$3=0,0,IF(AND($B7&gt;=Arkusz1!O$3,$B7&lt;=Arkusz1!O$4,$D7=7),1,0))</f>
        <v>0</v>
      </c>
      <c r="Q7" s="46">
        <f>IF(Arkusz1!P$3=0,0,IF(AND($B7&gt;=Arkusz1!P$3,$B7&lt;=Arkusz1!P$4,$D7=7),1,0))</f>
        <v>0</v>
      </c>
    </row>
    <row r="8" spans="1:17" x14ac:dyDescent="0.25">
      <c r="A8" s="45"/>
      <c r="B8" s="45">
        <v>43954</v>
      </c>
      <c r="C8" s="46" t="s">
        <v>33</v>
      </c>
      <c r="D8" s="46">
        <f t="shared" si="0"/>
        <v>1</v>
      </c>
      <c r="F8" s="46">
        <f>IF(Arkusz1!E$3=0,0,IF(AND($B8&gt;=Arkusz1!E$3,$B8&lt;=Arkusz1!E$4,$D8=7),1,0))</f>
        <v>0</v>
      </c>
      <c r="G8" s="46">
        <f>IF(Arkusz1!F$3=0,0,IF(AND($B8&gt;=Arkusz1!F$3,$B8&lt;=Arkusz1!F$4,$D8=7),1,0))</f>
        <v>0</v>
      </c>
      <c r="H8" s="46">
        <f>IF(Arkusz1!G$3=0,0,IF(AND($B8&gt;=Arkusz1!G$3,$B8&lt;=Arkusz1!G$4,$D8=7),1,0))</f>
        <v>0</v>
      </c>
      <c r="I8" s="46">
        <f>IF(Arkusz1!H$3=0,0,IF(AND($B8&gt;=Arkusz1!H$3,$B8&lt;=Arkusz1!H$4,$D8=7),1,0))</f>
        <v>0</v>
      </c>
      <c r="J8" s="46">
        <f>IF(Arkusz1!I$3=0,0,IF(AND($B8&gt;=Arkusz1!I$3,$B8&lt;=Arkusz1!I$4,$D8=7),1,0))</f>
        <v>0</v>
      </c>
      <c r="K8" s="46">
        <f>IF(Arkusz1!J$3=0,0,IF(AND($B8&gt;=Arkusz1!J$3,$B8&lt;=Arkusz1!J$4,$D8=7),1,0))</f>
        <v>0</v>
      </c>
      <c r="L8" s="46">
        <f>IF(Arkusz1!K$3=0,0,IF(AND($B8&gt;=Arkusz1!K$3,$B8&lt;=Arkusz1!K$4,$D8=7),1,0))</f>
        <v>0</v>
      </c>
      <c r="M8" s="46">
        <f>IF(Arkusz1!L$3=0,0,IF(AND($B8&gt;=Arkusz1!L$3,$B8&lt;=Arkusz1!L$4,$D8=7),1,0))</f>
        <v>0</v>
      </c>
      <c r="N8" s="46">
        <f>IF(Arkusz1!M$3=0,0,IF(AND($B8&gt;=Arkusz1!M$3,$B8&lt;=Arkusz1!M$4,$D8=7),1,0))</f>
        <v>0</v>
      </c>
      <c r="O8" s="46">
        <f>IF(Arkusz1!N$3=0,0,IF(AND($B8&gt;=Arkusz1!N$3,$B8&lt;=Arkusz1!N$4,$D8=7),1,0))</f>
        <v>0</v>
      </c>
      <c r="P8" s="46">
        <f>IF(Arkusz1!O$3=0,0,IF(AND($B8&gt;=Arkusz1!O$3,$B8&lt;=Arkusz1!O$4,$D8=7),1,0))</f>
        <v>0</v>
      </c>
      <c r="Q8" s="46">
        <f>IF(Arkusz1!P$3=0,0,IF(AND($B8&gt;=Arkusz1!P$3,$B8&lt;=Arkusz1!P$4,$D8=7),1,0))</f>
        <v>0</v>
      </c>
    </row>
    <row r="9" spans="1:17" x14ac:dyDescent="0.25">
      <c r="A9" s="45"/>
      <c r="B9" s="45">
        <v>43982</v>
      </c>
      <c r="C9" s="46" t="s">
        <v>34</v>
      </c>
      <c r="D9" s="46">
        <f t="shared" si="0"/>
        <v>1</v>
      </c>
      <c r="F9" s="46">
        <f>IF(Arkusz1!E$3=0,0,IF(AND($B9&gt;=Arkusz1!E$3,$B9&lt;=Arkusz1!E$4,$D9=7),1,0))</f>
        <v>0</v>
      </c>
      <c r="G9" s="46">
        <f>IF(Arkusz1!F$3=0,0,IF(AND($B9&gt;=Arkusz1!F$3,$B9&lt;=Arkusz1!F$4,$D9=7),1,0))</f>
        <v>0</v>
      </c>
      <c r="H9" s="46">
        <f>IF(Arkusz1!G$3=0,0,IF(AND($B9&gt;=Arkusz1!G$3,$B9&lt;=Arkusz1!G$4,$D9=7),1,0))</f>
        <v>0</v>
      </c>
      <c r="I9" s="46">
        <f>IF(Arkusz1!H$3=0,0,IF(AND($B9&gt;=Arkusz1!H$3,$B9&lt;=Arkusz1!H$4,$D9=7),1,0))</f>
        <v>0</v>
      </c>
      <c r="J9" s="46">
        <f>IF(Arkusz1!I$3=0,0,IF(AND($B9&gt;=Arkusz1!I$3,$B9&lt;=Arkusz1!I$4,$D9=7),1,0))</f>
        <v>0</v>
      </c>
      <c r="K9" s="46">
        <f>IF(Arkusz1!J$3=0,0,IF(AND($B9&gt;=Arkusz1!J$3,$B9&lt;=Arkusz1!J$4,$D9=7),1,0))</f>
        <v>0</v>
      </c>
      <c r="L9" s="46">
        <f>IF(Arkusz1!K$3=0,0,IF(AND($B9&gt;=Arkusz1!K$3,$B9&lt;=Arkusz1!K$4,$D9=7),1,0))</f>
        <v>0</v>
      </c>
      <c r="M9" s="46">
        <f>IF(Arkusz1!L$3=0,0,IF(AND($B9&gt;=Arkusz1!L$3,$B9&lt;=Arkusz1!L$4,$D9=7),1,0))</f>
        <v>0</v>
      </c>
      <c r="N9" s="46">
        <f>IF(Arkusz1!M$3=0,0,IF(AND($B9&gt;=Arkusz1!M$3,$B9&lt;=Arkusz1!M$4,$D9=7),1,0))</f>
        <v>0</v>
      </c>
      <c r="O9" s="46">
        <f>IF(Arkusz1!N$3=0,0,IF(AND($B9&gt;=Arkusz1!N$3,$B9&lt;=Arkusz1!N$4,$D9=7),1,0))</f>
        <v>0</v>
      </c>
      <c r="P9" s="46">
        <f>IF(Arkusz1!O$3=0,0,IF(AND($B9&gt;=Arkusz1!O$3,$B9&lt;=Arkusz1!O$4,$D9=7),1,0))</f>
        <v>0</v>
      </c>
      <c r="Q9" s="46">
        <f>IF(Arkusz1!P$3=0,0,IF(AND($B9&gt;=Arkusz1!P$3,$B9&lt;=Arkusz1!P$4,$D9=7),1,0))</f>
        <v>0</v>
      </c>
    </row>
    <row r="10" spans="1:17" x14ac:dyDescent="0.25">
      <c r="A10" s="45"/>
      <c r="B10" s="45">
        <v>43993</v>
      </c>
      <c r="C10" s="46" t="s">
        <v>35</v>
      </c>
      <c r="D10" s="46">
        <f t="shared" si="0"/>
        <v>5</v>
      </c>
      <c r="F10" s="46">
        <f>IF(Arkusz1!E$3=0,0,IF(AND($B10&gt;=Arkusz1!E$3,$B10&lt;=Arkusz1!E$4,$D10=7),1,0))</f>
        <v>0</v>
      </c>
      <c r="G10" s="46">
        <f>IF(Arkusz1!F$3=0,0,IF(AND($B10&gt;=Arkusz1!F$3,$B10&lt;=Arkusz1!F$4,$D10=7),1,0))</f>
        <v>0</v>
      </c>
      <c r="H10" s="46">
        <f>IF(Arkusz1!G$3=0,0,IF(AND($B10&gt;=Arkusz1!G$3,$B10&lt;=Arkusz1!G$4,$D10=7),1,0))</f>
        <v>0</v>
      </c>
      <c r="I10" s="46">
        <f>IF(Arkusz1!H$3=0,0,IF(AND($B10&gt;=Arkusz1!H$3,$B10&lt;=Arkusz1!H$4,$D10=7),1,0))</f>
        <v>0</v>
      </c>
      <c r="J10" s="46">
        <f>IF(Arkusz1!I$3=0,0,IF(AND($B10&gt;=Arkusz1!I$3,$B10&lt;=Arkusz1!I$4,$D10=7),1,0))</f>
        <v>0</v>
      </c>
      <c r="K10" s="46">
        <f>IF(Arkusz1!J$3=0,0,IF(AND($B10&gt;=Arkusz1!J$3,$B10&lt;=Arkusz1!J$4,$D10=7),1,0))</f>
        <v>0</v>
      </c>
      <c r="L10" s="46">
        <f>IF(Arkusz1!K$3=0,0,IF(AND($B10&gt;=Arkusz1!K$3,$B10&lt;=Arkusz1!K$4,$D10=7),1,0))</f>
        <v>0</v>
      </c>
      <c r="M10" s="46">
        <f>IF(Arkusz1!L$3=0,0,IF(AND($B10&gt;=Arkusz1!L$3,$B10&lt;=Arkusz1!L$4,$D10=7),1,0))</f>
        <v>0</v>
      </c>
      <c r="N10" s="46">
        <f>IF(Arkusz1!M$3=0,0,IF(AND($B10&gt;=Arkusz1!M$3,$B10&lt;=Arkusz1!M$4,$D10=7),1,0))</f>
        <v>0</v>
      </c>
      <c r="O10" s="46">
        <f>IF(Arkusz1!N$3=0,0,IF(AND($B10&gt;=Arkusz1!N$3,$B10&lt;=Arkusz1!N$4,$D10=7),1,0))</f>
        <v>0</v>
      </c>
      <c r="P10" s="46">
        <f>IF(Arkusz1!O$3=0,0,IF(AND($B10&gt;=Arkusz1!O$3,$B10&lt;=Arkusz1!O$4,$D10=7),1,0))</f>
        <v>0</v>
      </c>
      <c r="Q10" s="46">
        <f>IF(Arkusz1!P$3=0,0,IF(AND($B10&gt;=Arkusz1!P$3,$B10&lt;=Arkusz1!P$4,$D10=7),1,0))</f>
        <v>0</v>
      </c>
    </row>
    <row r="11" spans="1:17" x14ac:dyDescent="0.25">
      <c r="A11" s="45"/>
      <c r="B11" s="45">
        <v>44058</v>
      </c>
      <c r="C11" s="46" t="s">
        <v>36</v>
      </c>
      <c r="D11" s="46">
        <f t="shared" si="0"/>
        <v>7</v>
      </c>
      <c r="F11" s="46">
        <f>IF(Arkusz1!E$3=0,0,IF(AND($B11&gt;=Arkusz1!E$3,$B11&lt;=Arkusz1!E$4,$D11=7),1,0))</f>
        <v>0</v>
      </c>
      <c r="G11" s="46">
        <f>IF(Arkusz1!F$3=0,0,IF(AND($B11&gt;=Arkusz1!F$3,$B11&lt;=Arkusz1!F$4,$D11=7),1,0))</f>
        <v>0</v>
      </c>
      <c r="H11" s="46">
        <f>IF(Arkusz1!G$3=0,0,IF(AND($B11&gt;=Arkusz1!G$3,$B11&lt;=Arkusz1!G$4,$D11=7),1,0))</f>
        <v>0</v>
      </c>
      <c r="I11" s="46">
        <f>IF(Arkusz1!H$3=0,0,IF(AND($B11&gt;=Arkusz1!H$3,$B11&lt;=Arkusz1!H$4,$D11=7),1,0))</f>
        <v>0</v>
      </c>
      <c r="J11" s="46">
        <f>IF(Arkusz1!I$3=0,0,IF(AND($B11&gt;=Arkusz1!I$3,$B11&lt;=Arkusz1!I$4,$D11=7),1,0))</f>
        <v>0</v>
      </c>
      <c r="K11" s="46">
        <f>IF(Arkusz1!J$3=0,0,IF(AND($B11&gt;=Arkusz1!J$3,$B11&lt;=Arkusz1!J$4,$D11=7),1,0))</f>
        <v>0</v>
      </c>
      <c r="L11" s="46">
        <f>IF(Arkusz1!K$3=0,0,IF(AND($B11&gt;=Arkusz1!K$3,$B11&lt;=Arkusz1!K$4,$D11=7),1,0))</f>
        <v>0</v>
      </c>
      <c r="M11" s="46">
        <f>IF(Arkusz1!L$3=0,0,IF(AND($B11&gt;=Arkusz1!L$3,$B11&lt;=Arkusz1!L$4,$D11=7),1,0))</f>
        <v>0</v>
      </c>
      <c r="N11" s="46">
        <f>IF(Arkusz1!M$3=0,0,IF(AND($B11&gt;=Arkusz1!M$3,$B11&lt;=Arkusz1!M$4,$D11=7),1,0))</f>
        <v>0</v>
      </c>
      <c r="O11" s="46">
        <f>IF(Arkusz1!N$3=0,0,IF(AND($B11&gt;=Arkusz1!N$3,$B11&lt;=Arkusz1!N$4,$D11=7),1,0))</f>
        <v>0</v>
      </c>
      <c r="P11" s="46">
        <f>IF(Arkusz1!O$3=0,0,IF(AND($B11&gt;=Arkusz1!O$3,$B11&lt;=Arkusz1!O$4,$D11=7),1,0))</f>
        <v>0</v>
      </c>
      <c r="Q11" s="46">
        <f>IF(Arkusz1!P$3=0,0,IF(AND($B11&gt;=Arkusz1!P$3,$B11&lt;=Arkusz1!P$4,$D11=7),1,0))</f>
        <v>0</v>
      </c>
    </row>
    <row r="12" spans="1:17" x14ac:dyDescent="0.25">
      <c r="A12" s="45"/>
      <c r="B12" s="45">
        <v>44136</v>
      </c>
      <c r="C12" s="46" t="s">
        <v>37</v>
      </c>
      <c r="D12" s="46">
        <f t="shared" si="0"/>
        <v>1</v>
      </c>
      <c r="F12" s="46">
        <f>IF(Arkusz1!E$3=0,0,IF(AND($B12&gt;=Arkusz1!E$3,$B12&lt;=Arkusz1!E$4,$D12=7),1,0))</f>
        <v>0</v>
      </c>
      <c r="G12" s="46">
        <f>IF(Arkusz1!F$3=0,0,IF(AND($B12&gt;=Arkusz1!F$3,$B12&lt;=Arkusz1!F$4,$D12=7),1,0))</f>
        <v>0</v>
      </c>
      <c r="H12" s="46">
        <f>IF(Arkusz1!G$3=0,0,IF(AND($B12&gt;=Arkusz1!G$3,$B12&lt;=Arkusz1!G$4,$D12=7),1,0))</f>
        <v>0</v>
      </c>
      <c r="I12" s="46">
        <f>IF(Arkusz1!H$3=0,0,IF(AND($B12&gt;=Arkusz1!H$3,$B12&lt;=Arkusz1!H$4,$D12=7),1,0))</f>
        <v>0</v>
      </c>
      <c r="J12" s="46">
        <f>IF(Arkusz1!I$3=0,0,IF(AND($B12&gt;=Arkusz1!I$3,$B12&lt;=Arkusz1!I$4,$D12=7),1,0))</f>
        <v>0</v>
      </c>
      <c r="K12" s="46">
        <f>IF(Arkusz1!J$3=0,0,IF(AND($B12&gt;=Arkusz1!J$3,$B12&lt;=Arkusz1!J$4,$D12=7),1,0))</f>
        <v>0</v>
      </c>
      <c r="L12" s="46">
        <f>IF(Arkusz1!K$3=0,0,IF(AND($B12&gt;=Arkusz1!K$3,$B12&lt;=Arkusz1!K$4,$D12=7),1,0))</f>
        <v>0</v>
      </c>
      <c r="M12" s="46">
        <f>IF(Arkusz1!L$3=0,0,IF(AND($B12&gt;=Arkusz1!L$3,$B12&lt;=Arkusz1!L$4,$D12=7),1,0))</f>
        <v>0</v>
      </c>
      <c r="N12" s="46">
        <f>IF(Arkusz1!M$3=0,0,IF(AND($B12&gt;=Arkusz1!M$3,$B12&lt;=Arkusz1!M$4,$D12=7),1,0))</f>
        <v>0</v>
      </c>
      <c r="O12" s="46">
        <f>IF(Arkusz1!N$3=0,0,IF(AND($B12&gt;=Arkusz1!N$3,$B12&lt;=Arkusz1!N$4,$D12=7),1,0))</f>
        <v>0</v>
      </c>
      <c r="P12" s="46">
        <f>IF(Arkusz1!O$3=0,0,IF(AND($B12&gt;=Arkusz1!O$3,$B12&lt;=Arkusz1!O$4,$D12=7),1,0))</f>
        <v>0</v>
      </c>
      <c r="Q12" s="46">
        <f>IF(Arkusz1!P$3=0,0,IF(AND($B12&gt;=Arkusz1!P$3,$B12&lt;=Arkusz1!P$4,$D12=7),1,0))</f>
        <v>0</v>
      </c>
    </row>
    <row r="13" spans="1:17" x14ac:dyDescent="0.25">
      <c r="A13" s="45"/>
      <c r="B13" s="45">
        <v>44146</v>
      </c>
      <c r="C13" s="46" t="s">
        <v>38</v>
      </c>
      <c r="D13" s="46">
        <f t="shared" si="0"/>
        <v>4</v>
      </c>
      <c r="F13" s="46">
        <f>IF(Arkusz1!E$3=0,0,IF(AND($B13&gt;=Arkusz1!E$3,$B13&lt;=Arkusz1!E$4,$D13=7),1,0))</f>
        <v>0</v>
      </c>
      <c r="G13" s="46">
        <f>IF(Arkusz1!F$3=0,0,IF(AND($B13&gt;=Arkusz1!F$3,$B13&lt;=Arkusz1!F$4,$D13=7),1,0))</f>
        <v>0</v>
      </c>
      <c r="H13" s="46">
        <f>IF(Arkusz1!G$3=0,0,IF(AND($B13&gt;=Arkusz1!G$3,$B13&lt;=Arkusz1!G$4,$D13=7),1,0))</f>
        <v>0</v>
      </c>
      <c r="I13" s="46">
        <f>IF(Arkusz1!H$3=0,0,IF(AND($B13&gt;=Arkusz1!H$3,$B13&lt;=Arkusz1!H$4,$D13=7),1,0))</f>
        <v>0</v>
      </c>
      <c r="J13" s="46">
        <f>IF(Arkusz1!I$3=0,0,IF(AND($B13&gt;=Arkusz1!I$3,$B13&lt;=Arkusz1!I$4,$D13=7),1,0))</f>
        <v>0</v>
      </c>
      <c r="K13" s="46">
        <f>IF(Arkusz1!J$3=0,0,IF(AND($B13&gt;=Arkusz1!J$3,$B13&lt;=Arkusz1!J$4,$D13=7),1,0))</f>
        <v>0</v>
      </c>
      <c r="L13" s="46">
        <f>IF(Arkusz1!K$3=0,0,IF(AND($B13&gt;=Arkusz1!K$3,$B13&lt;=Arkusz1!K$4,$D13=7),1,0))</f>
        <v>0</v>
      </c>
      <c r="M13" s="46">
        <f>IF(Arkusz1!L$3=0,0,IF(AND($B13&gt;=Arkusz1!L$3,$B13&lt;=Arkusz1!L$4,$D13=7),1,0))</f>
        <v>0</v>
      </c>
      <c r="N13" s="46">
        <f>IF(Arkusz1!M$3=0,0,IF(AND($B13&gt;=Arkusz1!M$3,$B13&lt;=Arkusz1!M$4,$D13=7),1,0))</f>
        <v>0</v>
      </c>
      <c r="O13" s="46">
        <f>IF(Arkusz1!N$3=0,0,IF(AND($B13&gt;=Arkusz1!N$3,$B13&lt;=Arkusz1!N$4,$D13=7),1,0))</f>
        <v>0</v>
      </c>
      <c r="P13" s="46">
        <f>IF(Arkusz1!O$3=0,0,IF(AND($B13&gt;=Arkusz1!O$3,$B13&lt;=Arkusz1!O$4,$D13=7),1,0))</f>
        <v>0</v>
      </c>
      <c r="Q13" s="46">
        <f>IF(Arkusz1!P$3=0,0,IF(AND($B13&gt;=Arkusz1!P$3,$B13&lt;=Arkusz1!P$4,$D13=7),1,0))</f>
        <v>0</v>
      </c>
    </row>
    <row r="14" spans="1:17" x14ac:dyDescent="0.25">
      <c r="A14" s="45"/>
      <c r="B14" s="45">
        <v>44190</v>
      </c>
      <c r="C14" s="46" t="s">
        <v>39</v>
      </c>
      <c r="D14" s="46">
        <f t="shared" si="0"/>
        <v>6</v>
      </c>
      <c r="F14" s="46">
        <f>IF(Arkusz1!E$3=0,0,IF(AND($B14&gt;=Arkusz1!E$3,$B14&lt;=Arkusz1!E$4,$D14=7),1,0))</f>
        <v>0</v>
      </c>
      <c r="G14" s="46">
        <f>IF(Arkusz1!F$3=0,0,IF(AND($B14&gt;=Arkusz1!F$3,$B14&lt;=Arkusz1!F$4,$D14=7),1,0))</f>
        <v>0</v>
      </c>
      <c r="H14" s="46">
        <f>IF(Arkusz1!G$3=0,0,IF(AND($B14&gt;=Arkusz1!G$3,$B14&lt;=Arkusz1!G$4,$D14=7),1,0))</f>
        <v>0</v>
      </c>
      <c r="I14" s="46">
        <f>IF(Arkusz1!H$3=0,0,IF(AND($B14&gt;=Arkusz1!H$3,$B14&lt;=Arkusz1!H$4,$D14=7),1,0))</f>
        <v>0</v>
      </c>
      <c r="J14" s="46">
        <f>IF(Arkusz1!I$3=0,0,IF(AND($B14&gt;=Arkusz1!I$3,$B14&lt;=Arkusz1!I$4,$D14=7),1,0))</f>
        <v>0</v>
      </c>
      <c r="K14" s="46">
        <f>IF(Arkusz1!J$3=0,0,IF(AND($B14&gt;=Arkusz1!J$3,$B14&lt;=Arkusz1!J$4,$D14=7),1,0))</f>
        <v>0</v>
      </c>
      <c r="L14" s="46">
        <f>IF(Arkusz1!K$3=0,0,IF(AND($B14&gt;=Arkusz1!K$3,$B14&lt;=Arkusz1!K$4,$D14=7),1,0))</f>
        <v>0</v>
      </c>
      <c r="M14" s="46">
        <f>IF(Arkusz1!L$3=0,0,IF(AND($B14&gt;=Arkusz1!L$3,$B14&lt;=Arkusz1!L$4,$D14=7),1,0))</f>
        <v>0</v>
      </c>
      <c r="N14" s="46">
        <f>IF(Arkusz1!M$3=0,0,IF(AND($B14&gt;=Arkusz1!M$3,$B14&lt;=Arkusz1!M$4,$D14=7),1,0))</f>
        <v>0</v>
      </c>
      <c r="O14" s="46">
        <f>IF(Arkusz1!N$3=0,0,IF(AND($B14&gt;=Arkusz1!N$3,$B14&lt;=Arkusz1!N$4,$D14=7),1,0))</f>
        <v>0</v>
      </c>
      <c r="P14" s="46">
        <f>IF(Arkusz1!O$3=0,0,IF(AND($B14&gt;=Arkusz1!O$3,$B14&lt;=Arkusz1!O$4,$D14=7),1,0))</f>
        <v>0</v>
      </c>
      <c r="Q14" s="46">
        <f>IF(Arkusz1!P$3=0,0,IF(AND($B14&gt;=Arkusz1!P$3,$B14&lt;=Arkusz1!P$4,$D14=7),1,0))</f>
        <v>0</v>
      </c>
    </row>
    <row r="15" spans="1:17" x14ac:dyDescent="0.25">
      <c r="A15" s="45"/>
      <c r="B15" s="45">
        <v>44191</v>
      </c>
      <c r="C15" s="46" t="s">
        <v>40</v>
      </c>
      <c r="D15" s="46">
        <f t="shared" si="0"/>
        <v>7</v>
      </c>
      <c r="F15" s="46">
        <f>IF(Arkusz1!E$3=0,0,IF(AND($B15&gt;=Arkusz1!E$3,$B15&lt;=Arkusz1!E$4,$D15=7),1,0))</f>
        <v>0</v>
      </c>
      <c r="G15" s="46">
        <f>IF(Arkusz1!F$3=0,0,IF(AND($B15&gt;=Arkusz1!F$3,$B15&lt;=Arkusz1!F$4,$D15=7),1,0))</f>
        <v>0</v>
      </c>
      <c r="H15" s="46">
        <f>IF(Arkusz1!G$3=0,0,IF(AND($B15&gt;=Arkusz1!G$3,$B15&lt;=Arkusz1!G$4,$D15=7),1,0))</f>
        <v>0</v>
      </c>
      <c r="I15" s="46">
        <f>IF(Arkusz1!H$3=0,0,IF(AND($B15&gt;=Arkusz1!H$3,$B15&lt;=Arkusz1!H$4,$D15=7),1,0))</f>
        <v>0</v>
      </c>
      <c r="J15" s="46">
        <f>IF(Arkusz1!I$3=0,0,IF(AND($B15&gt;=Arkusz1!I$3,$B15&lt;=Arkusz1!I$4,$D15=7),1,0))</f>
        <v>0</v>
      </c>
      <c r="K15" s="46">
        <f>IF(Arkusz1!J$3=0,0,IF(AND($B15&gt;=Arkusz1!J$3,$B15&lt;=Arkusz1!J$4,$D15=7),1,0))</f>
        <v>0</v>
      </c>
      <c r="L15" s="46">
        <f>IF(Arkusz1!K$3=0,0,IF(AND($B15&gt;=Arkusz1!K$3,$B15&lt;=Arkusz1!K$4,$D15=7),1,0))</f>
        <v>0</v>
      </c>
      <c r="M15" s="46">
        <f>IF(Arkusz1!L$3=0,0,IF(AND($B15&gt;=Arkusz1!L$3,$B15&lt;=Arkusz1!L$4,$D15=7),1,0))</f>
        <v>0</v>
      </c>
      <c r="N15" s="46">
        <f>IF(Arkusz1!M$3=0,0,IF(AND($B15&gt;=Arkusz1!M$3,$B15&lt;=Arkusz1!M$4,$D15=7),1,0))</f>
        <v>0</v>
      </c>
      <c r="O15" s="46">
        <f>IF(Arkusz1!N$3=0,0,IF(AND($B15&gt;=Arkusz1!N$3,$B15&lt;=Arkusz1!N$4,$D15=7),1,0))</f>
        <v>0</v>
      </c>
      <c r="P15" s="46">
        <f>IF(Arkusz1!O$3=0,0,IF(AND($B15&gt;=Arkusz1!O$3,$B15&lt;=Arkusz1!O$4,$D15=7),1,0))</f>
        <v>0</v>
      </c>
      <c r="Q15" s="46">
        <f>IF(Arkusz1!P$3=0,0,IF(AND($B15&gt;=Arkusz1!P$3,$B15&lt;=Arkusz1!P$4,$D15=7),1,0))</f>
        <v>0</v>
      </c>
    </row>
    <row r="16" spans="1:17" x14ac:dyDescent="0.25">
      <c r="A16" s="45"/>
      <c r="B16" s="45">
        <v>44197</v>
      </c>
      <c r="C16" s="46" t="s">
        <v>28</v>
      </c>
      <c r="D16" s="46">
        <f t="shared" si="0"/>
        <v>6</v>
      </c>
      <c r="F16" s="46">
        <f>IF(Arkusz1!E$3=0,0,IF(AND($B16&gt;=Arkusz1!E$3,$B16&lt;=Arkusz1!E$4,$D16=7),1,0))</f>
        <v>0</v>
      </c>
      <c r="G16" s="46">
        <f>IF(Arkusz1!F$3=0,0,IF(AND($B16&gt;=Arkusz1!F$3,$B16&lt;=Arkusz1!F$4,$D16=7),1,0))</f>
        <v>0</v>
      </c>
      <c r="H16" s="46">
        <f>IF(Arkusz1!G$3=0,0,IF(AND($B16&gt;=Arkusz1!G$3,$B16&lt;=Arkusz1!G$4,$D16=7),1,0))</f>
        <v>0</v>
      </c>
      <c r="I16" s="46">
        <f>IF(Arkusz1!H$3=0,0,IF(AND($B16&gt;=Arkusz1!H$3,$B16&lt;=Arkusz1!H$4,$D16=7),1,0))</f>
        <v>0</v>
      </c>
      <c r="J16" s="46">
        <f>IF(Arkusz1!I$3=0,0,IF(AND($B16&gt;=Arkusz1!I$3,$B16&lt;=Arkusz1!I$4,$D16=7),1,0))</f>
        <v>0</v>
      </c>
      <c r="K16" s="46">
        <f>IF(Arkusz1!J$3=0,0,IF(AND($B16&gt;=Arkusz1!J$3,$B16&lt;=Arkusz1!J$4,$D16=7),1,0))</f>
        <v>0</v>
      </c>
      <c r="L16" s="46">
        <f>IF(Arkusz1!K$3=0,0,IF(AND($B16&gt;=Arkusz1!K$3,$B16&lt;=Arkusz1!K$4,$D16=7),1,0))</f>
        <v>0</v>
      </c>
      <c r="M16" s="46">
        <f>IF(Arkusz1!L$3=0,0,IF(AND($B16&gt;=Arkusz1!L$3,$B16&lt;=Arkusz1!L$4,$D16=7),1,0))</f>
        <v>0</v>
      </c>
      <c r="N16" s="46">
        <f>IF(Arkusz1!M$3=0,0,IF(AND($B16&gt;=Arkusz1!M$3,$B16&lt;=Arkusz1!M$4,$D16=7),1,0))</f>
        <v>0</v>
      </c>
      <c r="O16" s="46">
        <f>IF(Arkusz1!N$3=0,0,IF(AND($B16&gt;=Arkusz1!N$3,$B16&lt;=Arkusz1!N$4,$D16=7),1,0))</f>
        <v>0</v>
      </c>
      <c r="P16" s="46">
        <f>IF(Arkusz1!O$3=0,0,IF(AND($B16&gt;=Arkusz1!O$3,$B16&lt;=Arkusz1!O$4,$D16=7),1,0))</f>
        <v>0</v>
      </c>
      <c r="Q16" s="46">
        <f>IF(Arkusz1!P$3=0,0,IF(AND($B16&gt;=Arkusz1!P$3,$B16&lt;=Arkusz1!P$4,$D16=7),1,0))</f>
        <v>0</v>
      </c>
    </row>
    <row r="17" spans="1:17" x14ac:dyDescent="0.25">
      <c r="A17" s="45"/>
      <c r="B17" s="45">
        <v>44202</v>
      </c>
      <c r="C17" s="46" t="s">
        <v>29</v>
      </c>
      <c r="D17" s="46">
        <f t="shared" si="0"/>
        <v>4</v>
      </c>
      <c r="F17" s="46">
        <f>IF(Arkusz1!E$3=0,0,IF(AND($B17&gt;=Arkusz1!E$3,$B17&lt;=Arkusz1!E$4,$D17=7),1,0))</f>
        <v>0</v>
      </c>
      <c r="G17" s="46">
        <f>IF(Arkusz1!F$3=0,0,IF(AND($B17&gt;=Arkusz1!F$3,$B17&lt;=Arkusz1!F$4,$D17=7),1,0))</f>
        <v>0</v>
      </c>
      <c r="H17" s="46">
        <f>IF(Arkusz1!G$3=0,0,IF(AND($B17&gt;=Arkusz1!G$3,$B17&lt;=Arkusz1!G$4,$D17=7),1,0))</f>
        <v>0</v>
      </c>
      <c r="I17" s="46">
        <f>IF(Arkusz1!H$3=0,0,IF(AND($B17&gt;=Arkusz1!H$3,$B17&lt;=Arkusz1!H$4,$D17=7),1,0))</f>
        <v>0</v>
      </c>
      <c r="J17" s="46">
        <f>IF(Arkusz1!I$3=0,0,IF(AND($B17&gt;=Arkusz1!I$3,$B17&lt;=Arkusz1!I$4,$D17=7),1,0))</f>
        <v>0</v>
      </c>
      <c r="K17" s="46">
        <f>IF(Arkusz1!J$3=0,0,IF(AND($B17&gt;=Arkusz1!J$3,$B17&lt;=Arkusz1!J$4,$D17=7),1,0))</f>
        <v>0</v>
      </c>
      <c r="L17" s="46">
        <f>IF(Arkusz1!K$3=0,0,IF(AND($B17&gt;=Arkusz1!K$3,$B17&lt;=Arkusz1!K$4,$D17=7),1,0))</f>
        <v>0</v>
      </c>
      <c r="M17" s="46">
        <f>IF(Arkusz1!L$3=0,0,IF(AND($B17&gt;=Arkusz1!L$3,$B17&lt;=Arkusz1!L$4,$D17=7),1,0))</f>
        <v>0</v>
      </c>
      <c r="N17" s="46">
        <f>IF(Arkusz1!M$3=0,0,IF(AND($B17&gt;=Arkusz1!M$3,$B17&lt;=Arkusz1!M$4,$D17=7),1,0))</f>
        <v>0</v>
      </c>
      <c r="O17" s="46">
        <f>IF(Arkusz1!N$3=0,0,IF(AND($B17&gt;=Arkusz1!N$3,$B17&lt;=Arkusz1!N$4,$D17=7),1,0))</f>
        <v>0</v>
      </c>
      <c r="P17" s="46">
        <f>IF(Arkusz1!O$3=0,0,IF(AND($B17&gt;=Arkusz1!O$3,$B17&lt;=Arkusz1!O$4,$D17=7),1,0))</f>
        <v>0</v>
      </c>
      <c r="Q17" s="46">
        <f>IF(Arkusz1!P$3=0,0,IF(AND($B17&gt;=Arkusz1!P$3,$B17&lt;=Arkusz1!P$4,$D17=7),1,0))</f>
        <v>0</v>
      </c>
    </row>
    <row r="18" spans="1:17" x14ac:dyDescent="0.25">
      <c r="A18" s="45"/>
      <c r="B18" s="45">
        <v>44290</v>
      </c>
      <c r="C18" s="46" t="s">
        <v>30</v>
      </c>
      <c r="D18" s="46">
        <f t="shared" si="0"/>
        <v>1</v>
      </c>
      <c r="F18" s="46">
        <f>IF(Arkusz1!E$3=0,0,IF(AND($B18&gt;=Arkusz1!E$3,$B18&lt;=Arkusz1!E$4,$D18=7),1,0))</f>
        <v>0</v>
      </c>
      <c r="G18" s="46">
        <f>IF(Arkusz1!F$3=0,0,IF(AND($B18&gt;=Arkusz1!F$3,$B18&lt;=Arkusz1!F$4,$D18=7),1,0))</f>
        <v>0</v>
      </c>
      <c r="H18" s="46">
        <f>IF(Arkusz1!G$3=0,0,IF(AND($B18&gt;=Arkusz1!G$3,$B18&lt;=Arkusz1!G$4,$D18=7),1,0))</f>
        <v>0</v>
      </c>
      <c r="I18" s="46">
        <f>IF(Arkusz1!H$3=0,0,IF(AND($B18&gt;=Arkusz1!H$3,$B18&lt;=Arkusz1!H$4,$D18=7),1,0))</f>
        <v>0</v>
      </c>
      <c r="J18" s="46">
        <f>IF(Arkusz1!I$3=0,0,IF(AND($B18&gt;=Arkusz1!I$3,$B18&lt;=Arkusz1!I$4,$D18=7),1,0))</f>
        <v>0</v>
      </c>
      <c r="K18" s="46">
        <f>IF(Arkusz1!J$3=0,0,IF(AND($B18&gt;=Arkusz1!J$3,$B18&lt;=Arkusz1!J$4,$D18=7),1,0))</f>
        <v>0</v>
      </c>
      <c r="L18" s="46">
        <f>IF(Arkusz1!K$3=0,0,IF(AND($B18&gt;=Arkusz1!K$3,$B18&lt;=Arkusz1!K$4,$D18=7),1,0))</f>
        <v>0</v>
      </c>
      <c r="M18" s="46">
        <f>IF(Arkusz1!L$3=0,0,IF(AND($B18&gt;=Arkusz1!L$3,$B18&lt;=Arkusz1!L$4,$D18=7),1,0))</f>
        <v>0</v>
      </c>
      <c r="N18" s="46">
        <f>IF(Arkusz1!M$3=0,0,IF(AND($B18&gt;=Arkusz1!M$3,$B18&lt;=Arkusz1!M$4,$D18=7),1,0))</f>
        <v>0</v>
      </c>
      <c r="O18" s="46">
        <f>IF(Arkusz1!N$3=0,0,IF(AND($B18&gt;=Arkusz1!N$3,$B18&lt;=Arkusz1!N$4,$D18=7),1,0))</f>
        <v>0</v>
      </c>
      <c r="P18" s="46">
        <f>IF(Arkusz1!O$3=0,0,IF(AND($B18&gt;=Arkusz1!O$3,$B18&lt;=Arkusz1!O$4,$D18=7),1,0))</f>
        <v>0</v>
      </c>
      <c r="Q18" s="46">
        <f>IF(Arkusz1!P$3=0,0,IF(AND($B18&gt;=Arkusz1!P$3,$B18&lt;=Arkusz1!P$4,$D18=7),1,0))</f>
        <v>0</v>
      </c>
    </row>
    <row r="19" spans="1:17" x14ac:dyDescent="0.25">
      <c r="A19" s="45"/>
      <c r="B19" s="45">
        <v>44291</v>
      </c>
      <c r="C19" s="46" t="s">
        <v>31</v>
      </c>
      <c r="D19" s="46">
        <f t="shared" si="0"/>
        <v>2</v>
      </c>
      <c r="F19" s="46">
        <f>IF(Arkusz1!E$3=0,0,IF(AND($B19&gt;=Arkusz1!E$3,$B19&lt;=Arkusz1!E$4,$D19=7),1,0))</f>
        <v>0</v>
      </c>
      <c r="G19" s="46">
        <f>IF(Arkusz1!F$3=0,0,IF(AND($B19&gt;=Arkusz1!F$3,$B19&lt;=Arkusz1!F$4,$D19=7),1,0))</f>
        <v>0</v>
      </c>
      <c r="H19" s="46">
        <f>IF(Arkusz1!G$3=0,0,IF(AND($B19&gt;=Arkusz1!G$3,$B19&lt;=Arkusz1!G$4,$D19=7),1,0))</f>
        <v>0</v>
      </c>
      <c r="I19" s="46">
        <f>IF(Arkusz1!H$3=0,0,IF(AND($B19&gt;=Arkusz1!H$3,$B19&lt;=Arkusz1!H$4,$D19=7),1,0))</f>
        <v>0</v>
      </c>
      <c r="J19" s="46">
        <f>IF(Arkusz1!I$3=0,0,IF(AND($B19&gt;=Arkusz1!I$3,$B19&lt;=Arkusz1!I$4,$D19=7),1,0))</f>
        <v>0</v>
      </c>
      <c r="K19" s="46">
        <f>IF(Arkusz1!J$3=0,0,IF(AND($B19&gt;=Arkusz1!J$3,$B19&lt;=Arkusz1!J$4,$D19=7),1,0))</f>
        <v>0</v>
      </c>
      <c r="L19" s="46">
        <f>IF(Arkusz1!K$3=0,0,IF(AND($B19&gt;=Arkusz1!K$3,$B19&lt;=Arkusz1!K$4,$D19=7),1,0))</f>
        <v>0</v>
      </c>
      <c r="M19" s="46">
        <f>IF(Arkusz1!L$3=0,0,IF(AND($B19&gt;=Arkusz1!L$3,$B19&lt;=Arkusz1!L$4,$D19=7),1,0))</f>
        <v>0</v>
      </c>
      <c r="N19" s="46">
        <f>IF(Arkusz1!M$3=0,0,IF(AND($B19&gt;=Arkusz1!M$3,$B19&lt;=Arkusz1!M$4,$D19=7),1,0))</f>
        <v>0</v>
      </c>
      <c r="O19" s="46">
        <f>IF(Arkusz1!N$3=0,0,IF(AND($B19&gt;=Arkusz1!N$3,$B19&lt;=Arkusz1!N$4,$D19=7),1,0))</f>
        <v>0</v>
      </c>
      <c r="P19" s="46">
        <f>IF(Arkusz1!O$3=0,0,IF(AND($B19&gt;=Arkusz1!O$3,$B19&lt;=Arkusz1!O$4,$D19=7),1,0))</f>
        <v>0</v>
      </c>
      <c r="Q19" s="46">
        <f>IF(Arkusz1!P$3=0,0,IF(AND($B19&gt;=Arkusz1!P$3,$B19&lt;=Arkusz1!P$4,$D19=7),1,0))</f>
        <v>0</v>
      </c>
    </row>
    <row r="20" spans="1:17" x14ac:dyDescent="0.25">
      <c r="A20" s="45"/>
      <c r="B20" s="45">
        <v>44317</v>
      </c>
      <c r="C20" s="46" t="s">
        <v>32</v>
      </c>
      <c r="D20" s="46">
        <f t="shared" si="0"/>
        <v>7</v>
      </c>
      <c r="F20" s="46">
        <f>IF(Arkusz1!E$3=0,0,IF(AND($B20&gt;=Arkusz1!E$3,$B20&lt;=Arkusz1!E$4,$D20=7),1,0))</f>
        <v>0</v>
      </c>
      <c r="G20" s="46">
        <f>IF(Arkusz1!F$3=0,0,IF(AND($B20&gt;=Arkusz1!F$3,$B20&lt;=Arkusz1!F$4,$D20=7),1,0))</f>
        <v>0</v>
      </c>
      <c r="H20" s="46">
        <f>IF(Arkusz1!G$3=0,0,IF(AND($B20&gt;=Arkusz1!G$3,$B20&lt;=Arkusz1!G$4,$D20=7),1,0))</f>
        <v>0</v>
      </c>
      <c r="I20" s="46">
        <f>IF(Arkusz1!H$3=0,0,IF(AND($B20&gt;=Arkusz1!H$3,$B20&lt;=Arkusz1!H$4,$D20=7),1,0))</f>
        <v>0</v>
      </c>
      <c r="J20" s="46">
        <f>IF(Arkusz1!I$3=0,0,IF(AND($B20&gt;=Arkusz1!I$3,$B20&lt;=Arkusz1!I$4,$D20=7),1,0))</f>
        <v>0</v>
      </c>
      <c r="K20" s="46">
        <f>IF(Arkusz1!J$3=0,0,IF(AND($B20&gt;=Arkusz1!J$3,$B20&lt;=Arkusz1!J$4,$D20=7),1,0))</f>
        <v>0</v>
      </c>
      <c r="L20" s="46">
        <f>IF(Arkusz1!K$3=0,0,IF(AND($B20&gt;=Arkusz1!K$3,$B20&lt;=Arkusz1!K$4,$D20=7),1,0))</f>
        <v>0</v>
      </c>
      <c r="M20" s="46">
        <f>IF(Arkusz1!L$3=0,0,IF(AND($B20&gt;=Arkusz1!L$3,$B20&lt;=Arkusz1!L$4,$D20=7),1,0))</f>
        <v>0</v>
      </c>
      <c r="N20" s="46">
        <f>IF(Arkusz1!M$3=0,0,IF(AND($B20&gt;=Arkusz1!M$3,$B20&lt;=Arkusz1!M$4,$D20=7),1,0))</f>
        <v>0</v>
      </c>
      <c r="O20" s="46">
        <f>IF(Arkusz1!N$3=0,0,IF(AND($B20&gt;=Arkusz1!N$3,$B20&lt;=Arkusz1!N$4,$D20=7),1,0))</f>
        <v>0</v>
      </c>
      <c r="P20" s="46">
        <f>IF(Arkusz1!O$3=0,0,IF(AND($B20&gt;=Arkusz1!O$3,$B20&lt;=Arkusz1!O$4,$D20=7),1,0))</f>
        <v>0</v>
      </c>
      <c r="Q20" s="46">
        <f>IF(Arkusz1!P$3=0,0,IF(AND($B20&gt;=Arkusz1!P$3,$B20&lt;=Arkusz1!P$4,$D20=7),1,0))</f>
        <v>0</v>
      </c>
    </row>
    <row r="21" spans="1:17" x14ac:dyDescent="0.25">
      <c r="A21" s="45"/>
      <c r="B21" s="45">
        <v>44319</v>
      </c>
      <c r="C21" s="46" t="s">
        <v>33</v>
      </c>
      <c r="D21" s="46">
        <f t="shared" si="0"/>
        <v>2</v>
      </c>
      <c r="F21" s="46">
        <f>IF(Arkusz1!E$3=0,0,IF(AND($B21&gt;=Arkusz1!E$3,$B21&lt;=Arkusz1!E$4,$D21=7),1,0))</f>
        <v>0</v>
      </c>
      <c r="G21" s="46">
        <f>IF(Arkusz1!F$3=0,0,IF(AND($B21&gt;=Arkusz1!F$3,$B21&lt;=Arkusz1!F$4,$D21=7),1,0))</f>
        <v>0</v>
      </c>
      <c r="H21" s="46">
        <f>IF(Arkusz1!G$3=0,0,IF(AND($B21&gt;=Arkusz1!G$3,$B21&lt;=Arkusz1!G$4,$D21=7),1,0))</f>
        <v>0</v>
      </c>
      <c r="I21" s="46">
        <f>IF(Arkusz1!H$3=0,0,IF(AND($B21&gt;=Arkusz1!H$3,$B21&lt;=Arkusz1!H$4,$D21=7),1,0))</f>
        <v>0</v>
      </c>
      <c r="J21" s="46">
        <f>IF(Arkusz1!I$3=0,0,IF(AND($B21&gt;=Arkusz1!I$3,$B21&lt;=Arkusz1!I$4,$D21=7),1,0))</f>
        <v>0</v>
      </c>
      <c r="K21" s="46">
        <f>IF(Arkusz1!J$3=0,0,IF(AND($B21&gt;=Arkusz1!J$3,$B21&lt;=Arkusz1!J$4,$D21=7),1,0))</f>
        <v>0</v>
      </c>
      <c r="L21" s="46">
        <f>IF(Arkusz1!K$3=0,0,IF(AND($B21&gt;=Arkusz1!K$3,$B21&lt;=Arkusz1!K$4,$D21=7),1,0))</f>
        <v>0</v>
      </c>
      <c r="M21" s="46">
        <f>IF(Arkusz1!L$3=0,0,IF(AND($B21&gt;=Arkusz1!L$3,$B21&lt;=Arkusz1!L$4,$D21=7),1,0))</f>
        <v>0</v>
      </c>
      <c r="N21" s="46">
        <f>IF(Arkusz1!M$3=0,0,IF(AND($B21&gt;=Arkusz1!M$3,$B21&lt;=Arkusz1!M$4,$D21=7),1,0))</f>
        <v>0</v>
      </c>
      <c r="O21" s="46">
        <f>IF(Arkusz1!N$3=0,0,IF(AND($B21&gt;=Arkusz1!N$3,$B21&lt;=Arkusz1!N$4,$D21=7),1,0))</f>
        <v>0</v>
      </c>
      <c r="P21" s="46">
        <f>IF(Arkusz1!O$3=0,0,IF(AND($B21&gt;=Arkusz1!O$3,$B21&lt;=Arkusz1!O$4,$D21=7),1,0))</f>
        <v>0</v>
      </c>
      <c r="Q21" s="46">
        <f>IF(Arkusz1!P$3=0,0,IF(AND($B21&gt;=Arkusz1!P$3,$B21&lt;=Arkusz1!P$4,$D21=7),1,0))</f>
        <v>0</v>
      </c>
    </row>
    <row r="22" spans="1:17" x14ac:dyDescent="0.25">
      <c r="A22" s="45"/>
      <c r="B22" s="45">
        <v>44339</v>
      </c>
      <c r="C22" s="46" t="s">
        <v>34</v>
      </c>
      <c r="D22" s="46">
        <f t="shared" si="0"/>
        <v>1</v>
      </c>
      <c r="F22" s="46">
        <f>IF(Arkusz1!E$3=0,0,IF(AND($B22&gt;=Arkusz1!E$3,$B22&lt;=Arkusz1!E$4,$D22=7),1,0))</f>
        <v>0</v>
      </c>
      <c r="G22" s="46">
        <f>IF(Arkusz1!F$3=0,0,IF(AND($B22&gt;=Arkusz1!F$3,$B22&lt;=Arkusz1!F$4,$D22=7),1,0))</f>
        <v>0</v>
      </c>
      <c r="H22" s="46">
        <f>IF(Arkusz1!G$3=0,0,IF(AND($B22&gt;=Arkusz1!G$3,$B22&lt;=Arkusz1!G$4,$D22=7),1,0))</f>
        <v>0</v>
      </c>
      <c r="I22" s="46">
        <f>IF(Arkusz1!H$3=0,0,IF(AND($B22&gt;=Arkusz1!H$3,$B22&lt;=Arkusz1!H$4,$D22=7),1,0))</f>
        <v>0</v>
      </c>
      <c r="J22" s="46">
        <f>IF(Arkusz1!I$3=0,0,IF(AND($B22&gt;=Arkusz1!I$3,$B22&lt;=Arkusz1!I$4,$D22=7),1,0))</f>
        <v>0</v>
      </c>
      <c r="K22" s="46">
        <f>IF(Arkusz1!J$3=0,0,IF(AND($B22&gt;=Arkusz1!J$3,$B22&lt;=Arkusz1!J$4,$D22=7),1,0))</f>
        <v>0</v>
      </c>
      <c r="L22" s="46">
        <f>IF(Arkusz1!K$3=0,0,IF(AND($B22&gt;=Arkusz1!K$3,$B22&lt;=Arkusz1!K$4,$D22=7),1,0))</f>
        <v>0</v>
      </c>
      <c r="M22" s="46">
        <f>IF(Arkusz1!L$3=0,0,IF(AND($B22&gt;=Arkusz1!L$3,$B22&lt;=Arkusz1!L$4,$D22=7),1,0))</f>
        <v>0</v>
      </c>
      <c r="N22" s="46">
        <f>IF(Arkusz1!M$3=0,0,IF(AND($B22&gt;=Arkusz1!M$3,$B22&lt;=Arkusz1!M$4,$D22=7),1,0))</f>
        <v>0</v>
      </c>
      <c r="O22" s="46">
        <f>IF(Arkusz1!N$3=0,0,IF(AND($B22&gt;=Arkusz1!N$3,$B22&lt;=Arkusz1!N$4,$D22=7),1,0))</f>
        <v>0</v>
      </c>
      <c r="P22" s="46">
        <f>IF(Arkusz1!O$3=0,0,IF(AND($B22&gt;=Arkusz1!O$3,$B22&lt;=Arkusz1!O$4,$D22=7),1,0))</f>
        <v>0</v>
      </c>
      <c r="Q22" s="46">
        <f>IF(Arkusz1!P$3=0,0,IF(AND($B22&gt;=Arkusz1!P$3,$B22&lt;=Arkusz1!P$4,$D22=7),1,0))</f>
        <v>0</v>
      </c>
    </row>
    <row r="23" spans="1:17" x14ac:dyDescent="0.25">
      <c r="A23" s="45"/>
      <c r="B23" s="45">
        <v>44350</v>
      </c>
      <c r="C23" s="46" t="s">
        <v>35</v>
      </c>
      <c r="D23" s="46">
        <f t="shared" si="0"/>
        <v>5</v>
      </c>
      <c r="F23" s="46">
        <f>IF(Arkusz1!E$3=0,0,IF(AND($B23&gt;=Arkusz1!E$3,$B23&lt;=Arkusz1!E$4,$D23=7),1,0))</f>
        <v>0</v>
      </c>
      <c r="G23" s="46">
        <f>IF(Arkusz1!F$3=0,0,IF(AND($B23&gt;=Arkusz1!F$3,$B23&lt;=Arkusz1!F$4,$D23=7),1,0))</f>
        <v>0</v>
      </c>
      <c r="H23" s="46">
        <f>IF(Arkusz1!G$3=0,0,IF(AND($B23&gt;=Arkusz1!G$3,$B23&lt;=Arkusz1!G$4,$D23=7),1,0))</f>
        <v>0</v>
      </c>
      <c r="I23" s="46">
        <f>IF(Arkusz1!H$3=0,0,IF(AND($B23&gt;=Arkusz1!H$3,$B23&lt;=Arkusz1!H$4,$D23=7),1,0))</f>
        <v>0</v>
      </c>
      <c r="J23" s="46">
        <f>IF(Arkusz1!I$3=0,0,IF(AND($B23&gt;=Arkusz1!I$3,$B23&lt;=Arkusz1!I$4,$D23=7),1,0))</f>
        <v>0</v>
      </c>
      <c r="K23" s="46">
        <f>IF(Arkusz1!J$3=0,0,IF(AND($B23&gt;=Arkusz1!J$3,$B23&lt;=Arkusz1!J$4,$D23=7),1,0))</f>
        <v>0</v>
      </c>
      <c r="L23" s="46">
        <f>IF(Arkusz1!K$3=0,0,IF(AND($B23&gt;=Arkusz1!K$3,$B23&lt;=Arkusz1!K$4,$D23=7),1,0))</f>
        <v>0</v>
      </c>
      <c r="M23" s="46">
        <f>IF(Arkusz1!L$3=0,0,IF(AND($B23&gt;=Arkusz1!L$3,$B23&lt;=Arkusz1!L$4,$D23=7),1,0))</f>
        <v>0</v>
      </c>
      <c r="N23" s="46">
        <f>IF(Arkusz1!M$3=0,0,IF(AND($B23&gt;=Arkusz1!M$3,$B23&lt;=Arkusz1!M$4,$D23=7),1,0))</f>
        <v>0</v>
      </c>
      <c r="O23" s="46">
        <f>IF(Arkusz1!N$3=0,0,IF(AND($B23&gt;=Arkusz1!N$3,$B23&lt;=Arkusz1!N$4,$D23=7),1,0))</f>
        <v>0</v>
      </c>
      <c r="P23" s="46">
        <f>IF(Arkusz1!O$3=0,0,IF(AND($B23&gt;=Arkusz1!O$3,$B23&lt;=Arkusz1!O$4,$D23=7),1,0))</f>
        <v>0</v>
      </c>
      <c r="Q23" s="46">
        <f>IF(Arkusz1!P$3=0,0,IF(AND($B23&gt;=Arkusz1!P$3,$B23&lt;=Arkusz1!P$4,$D23=7),1,0))</f>
        <v>0</v>
      </c>
    </row>
    <row r="24" spans="1:17" x14ac:dyDescent="0.25">
      <c r="A24" s="45"/>
      <c r="B24" s="45">
        <v>44423</v>
      </c>
      <c r="C24" s="46" t="s">
        <v>36</v>
      </c>
      <c r="D24" s="46">
        <f t="shared" si="0"/>
        <v>1</v>
      </c>
      <c r="F24" s="46">
        <f>IF(Arkusz1!E$3=0,0,IF(AND($B24&gt;=Arkusz1!E$3,$B24&lt;=Arkusz1!E$4,$D24=7),1,0))</f>
        <v>0</v>
      </c>
      <c r="G24" s="46">
        <f>IF(Arkusz1!F$3=0,0,IF(AND($B24&gt;=Arkusz1!F$3,$B24&lt;=Arkusz1!F$4,$D24=7),1,0))</f>
        <v>0</v>
      </c>
      <c r="H24" s="46">
        <f>IF(Arkusz1!G$3=0,0,IF(AND($B24&gt;=Arkusz1!G$3,$B24&lt;=Arkusz1!G$4,$D24=7),1,0))</f>
        <v>0</v>
      </c>
      <c r="I24" s="46">
        <f>IF(Arkusz1!H$3=0,0,IF(AND($B24&gt;=Arkusz1!H$3,$B24&lt;=Arkusz1!H$4,$D24=7),1,0))</f>
        <v>0</v>
      </c>
      <c r="J24" s="46">
        <f>IF(Arkusz1!I$3=0,0,IF(AND($B24&gt;=Arkusz1!I$3,$B24&lt;=Arkusz1!I$4,$D24=7),1,0))</f>
        <v>0</v>
      </c>
      <c r="K24" s="46">
        <f>IF(Arkusz1!J$3=0,0,IF(AND($B24&gt;=Arkusz1!J$3,$B24&lt;=Arkusz1!J$4,$D24=7),1,0))</f>
        <v>0</v>
      </c>
      <c r="L24" s="46">
        <f>IF(Arkusz1!K$3=0,0,IF(AND($B24&gt;=Arkusz1!K$3,$B24&lt;=Arkusz1!K$4,$D24=7),1,0))</f>
        <v>0</v>
      </c>
      <c r="M24" s="46">
        <f>IF(Arkusz1!L$3=0,0,IF(AND($B24&gt;=Arkusz1!L$3,$B24&lt;=Arkusz1!L$4,$D24=7),1,0))</f>
        <v>0</v>
      </c>
      <c r="N24" s="46">
        <f>IF(Arkusz1!M$3=0,0,IF(AND($B24&gt;=Arkusz1!M$3,$B24&lt;=Arkusz1!M$4,$D24=7),1,0))</f>
        <v>0</v>
      </c>
      <c r="O24" s="46">
        <f>IF(Arkusz1!N$3=0,0,IF(AND($B24&gt;=Arkusz1!N$3,$B24&lt;=Arkusz1!N$4,$D24=7),1,0))</f>
        <v>0</v>
      </c>
      <c r="P24" s="46">
        <f>IF(Arkusz1!O$3=0,0,IF(AND($B24&gt;=Arkusz1!O$3,$B24&lt;=Arkusz1!O$4,$D24=7),1,0))</f>
        <v>0</v>
      </c>
      <c r="Q24" s="46">
        <f>IF(Arkusz1!P$3=0,0,IF(AND($B24&gt;=Arkusz1!P$3,$B24&lt;=Arkusz1!P$4,$D24=7),1,0))</f>
        <v>0</v>
      </c>
    </row>
    <row r="25" spans="1:17" x14ac:dyDescent="0.25">
      <c r="A25" s="45"/>
      <c r="B25" s="45">
        <v>44501</v>
      </c>
      <c r="C25" s="46" t="s">
        <v>37</v>
      </c>
      <c r="D25" s="46">
        <f t="shared" si="0"/>
        <v>2</v>
      </c>
      <c r="F25" s="46">
        <f>IF(Arkusz1!E$3=0,0,IF(AND($B25&gt;=Arkusz1!E$3,$B25&lt;=Arkusz1!E$4,$D25=7),1,0))</f>
        <v>0</v>
      </c>
      <c r="G25" s="46">
        <f>IF(Arkusz1!F$3=0,0,IF(AND($B25&gt;=Arkusz1!F$3,$B25&lt;=Arkusz1!F$4,$D25=7),1,0))</f>
        <v>0</v>
      </c>
      <c r="H25" s="46">
        <f>IF(Arkusz1!G$3=0,0,IF(AND($B25&gt;=Arkusz1!G$3,$B25&lt;=Arkusz1!G$4,$D25=7),1,0))</f>
        <v>0</v>
      </c>
      <c r="I25" s="46">
        <f>IF(Arkusz1!H$3=0,0,IF(AND($B25&gt;=Arkusz1!H$3,$B25&lt;=Arkusz1!H$4,$D25=7),1,0))</f>
        <v>0</v>
      </c>
      <c r="J25" s="46">
        <f>IF(Arkusz1!I$3=0,0,IF(AND($B25&gt;=Arkusz1!I$3,$B25&lt;=Arkusz1!I$4,$D25=7),1,0))</f>
        <v>0</v>
      </c>
      <c r="K25" s="46">
        <f>IF(Arkusz1!J$3=0,0,IF(AND($B25&gt;=Arkusz1!J$3,$B25&lt;=Arkusz1!J$4,$D25=7),1,0))</f>
        <v>0</v>
      </c>
      <c r="L25" s="46">
        <f>IF(Arkusz1!K$3=0,0,IF(AND($B25&gt;=Arkusz1!K$3,$B25&lt;=Arkusz1!K$4,$D25=7),1,0))</f>
        <v>0</v>
      </c>
      <c r="M25" s="46">
        <f>IF(Arkusz1!L$3=0,0,IF(AND($B25&gt;=Arkusz1!L$3,$B25&lt;=Arkusz1!L$4,$D25=7),1,0))</f>
        <v>0</v>
      </c>
      <c r="N25" s="46">
        <f>IF(Arkusz1!M$3=0,0,IF(AND($B25&gt;=Arkusz1!M$3,$B25&lt;=Arkusz1!M$4,$D25=7),1,0))</f>
        <v>0</v>
      </c>
      <c r="O25" s="46">
        <f>IF(Arkusz1!N$3=0,0,IF(AND($B25&gt;=Arkusz1!N$3,$B25&lt;=Arkusz1!N$4,$D25=7),1,0))</f>
        <v>0</v>
      </c>
      <c r="P25" s="46">
        <f>IF(Arkusz1!O$3=0,0,IF(AND($B25&gt;=Arkusz1!O$3,$B25&lt;=Arkusz1!O$4,$D25=7),1,0))</f>
        <v>0</v>
      </c>
      <c r="Q25" s="46">
        <f>IF(Arkusz1!P$3=0,0,IF(AND($B25&gt;=Arkusz1!P$3,$B25&lt;=Arkusz1!P$4,$D25=7),1,0))</f>
        <v>0</v>
      </c>
    </row>
    <row r="26" spans="1:17" x14ac:dyDescent="0.25">
      <c r="A26" s="45"/>
      <c r="B26" s="45">
        <v>44511</v>
      </c>
      <c r="C26" s="46" t="s">
        <v>38</v>
      </c>
      <c r="D26" s="46">
        <f t="shared" si="0"/>
        <v>5</v>
      </c>
      <c r="F26" s="46">
        <f>IF(Arkusz1!E$3=0,0,IF(AND($B26&gt;=Arkusz1!E$3,$B26&lt;=Arkusz1!E$4,$D26=7),1,0))</f>
        <v>0</v>
      </c>
      <c r="G26" s="46">
        <f>IF(Arkusz1!F$3=0,0,IF(AND($B26&gt;=Arkusz1!F$3,$B26&lt;=Arkusz1!F$4,$D26=7),1,0))</f>
        <v>0</v>
      </c>
      <c r="H26" s="46">
        <f>IF(Arkusz1!G$3=0,0,IF(AND($B26&gt;=Arkusz1!G$3,$B26&lt;=Arkusz1!G$4,$D26=7),1,0))</f>
        <v>0</v>
      </c>
      <c r="I26" s="46">
        <f>IF(Arkusz1!H$3=0,0,IF(AND($B26&gt;=Arkusz1!H$3,$B26&lt;=Arkusz1!H$4,$D26=7),1,0))</f>
        <v>0</v>
      </c>
      <c r="J26" s="46">
        <f>IF(Arkusz1!I$3=0,0,IF(AND($B26&gt;=Arkusz1!I$3,$B26&lt;=Arkusz1!I$4,$D26=7),1,0))</f>
        <v>0</v>
      </c>
      <c r="K26" s="46">
        <f>IF(Arkusz1!J$3=0,0,IF(AND($B26&gt;=Arkusz1!J$3,$B26&lt;=Arkusz1!J$4,$D26=7),1,0))</f>
        <v>0</v>
      </c>
      <c r="L26" s="46">
        <f>IF(Arkusz1!K$3=0,0,IF(AND($B26&gt;=Arkusz1!K$3,$B26&lt;=Arkusz1!K$4,$D26=7),1,0))</f>
        <v>0</v>
      </c>
      <c r="M26" s="46">
        <f>IF(Arkusz1!L$3=0,0,IF(AND($B26&gt;=Arkusz1!L$3,$B26&lt;=Arkusz1!L$4,$D26=7),1,0))</f>
        <v>0</v>
      </c>
      <c r="N26" s="46">
        <f>IF(Arkusz1!M$3=0,0,IF(AND($B26&gt;=Arkusz1!M$3,$B26&lt;=Arkusz1!M$4,$D26=7),1,0))</f>
        <v>0</v>
      </c>
      <c r="O26" s="46">
        <f>IF(Arkusz1!N$3=0,0,IF(AND($B26&gt;=Arkusz1!N$3,$B26&lt;=Arkusz1!N$4,$D26=7),1,0))</f>
        <v>0</v>
      </c>
      <c r="P26" s="46">
        <f>IF(Arkusz1!O$3=0,0,IF(AND($B26&gt;=Arkusz1!O$3,$B26&lt;=Arkusz1!O$4,$D26=7),1,0))</f>
        <v>0</v>
      </c>
      <c r="Q26" s="46">
        <f>IF(Arkusz1!P$3=0,0,IF(AND($B26&gt;=Arkusz1!P$3,$B26&lt;=Arkusz1!P$4,$D26=7),1,0))</f>
        <v>0</v>
      </c>
    </row>
    <row r="27" spans="1:17" x14ac:dyDescent="0.25">
      <c r="A27" s="45"/>
      <c r="B27" s="45">
        <v>44555</v>
      </c>
      <c r="C27" s="46" t="s">
        <v>39</v>
      </c>
      <c r="D27" s="46">
        <f t="shared" si="0"/>
        <v>7</v>
      </c>
      <c r="F27" s="46">
        <f>IF(Arkusz1!E$3=0,0,IF(AND($B27&gt;=Arkusz1!E$3,$B27&lt;=Arkusz1!E$4,$D27=7),1,0))</f>
        <v>0</v>
      </c>
      <c r="G27" s="46">
        <f>IF(Arkusz1!F$3=0,0,IF(AND($B27&gt;=Arkusz1!F$3,$B27&lt;=Arkusz1!F$4,$D27=7),1,0))</f>
        <v>0</v>
      </c>
      <c r="H27" s="46">
        <f>IF(Arkusz1!G$3=0,0,IF(AND($B27&gt;=Arkusz1!G$3,$B27&lt;=Arkusz1!G$4,$D27=7),1,0))</f>
        <v>0</v>
      </c>
      <c r="I27" s="46">
        <f>IF(Arkusz1!H$3=0,0,IF(AND($B27&gt;=Arkusz1!H$3,$B27&lt;=Arkusz1!H$4,$D27=7),1,0))</f>
        <v>0</v>
      </c>
      <c r="J27" s="46">
        <f>IF(Arkusz1!I$3=0,0,IF(AND($B27&gt;=Arkusz1!I$3,$B27&lt;=Arkusz1!I$4,$D27=7),1,0))</f>
        <v>0</v>
      </c>
      <c r="K27" s="46">
        <f>IF(Arkusz1!J$3=0,0,IF(AND($B27&gt;=Arkusz1!J$3,$B27&lt;=Arkusz1!J$4,$D27=7),1,0))</f>
        <v>0</v>
      </c>
      <c r="L27" s="46">
        <f>IF(Arkusz1!K$3=0,0,IF(AND($B27&gt;=Arkusz1!K$3,$B27&lt;=Arkusz1!K$4,$D27=7),1,0))</f>
        <v>0</v>
      </c>
      <c r="M27" s="46">
        <f>IF(Arkusz1!L$3=0,0,IF(AND($B27&gt;=Arkusz1!L$3,$B27&lt;=Arkusz1!L$4,$D27=7),1,0))</f>
        <v>0</v>
      </c>
      <c r="N27" s="46">
        <f>IF(Arkusz1!M$3=0,0,IF(AND($B27&gt;=Arkusz1!M$3,$B27&lt;=Arkusz1!M$4,$D27=7),1,0))</f>
        <v>0</v>
      </c>
      <c r="O27" s="46">
        <f>IF(Arkusz1!N$3=0,0,IF(AND($B27&gt;=Arkusz1!N$3,$B27&lt;=Arkusz1!N$4,$D27=7),1,0))</f>
        <v>0</v>
      </c>
      <c r="P27" s="46">
        <f>IF(Arkusz1!O$3=0,0,IF(AND($B27&gt;=Arkusz1!O$3,$B27&lt;=Arkusz1!O$4,$D27=7),1,0))</f>
        <v>0</v>
      </c>
      <c r="Q27" s="46">
        <f>IF(Arkusz1!P$3=0,0,IF(AND($B27&gt;=Arkusz1!P$3,$B27&lt;=Arkusz1!P$4,$D27=7),1,0))</f>
        <v>0</v>
      </c>
    </row>
    <row r="28" spans="1:17" x14ac:dyDescent="0.25">
      <c r="A28" s="45"/>
      <c r="B28" s="45">
        <v>44556</v>
      </c>
      <c r="C28" s="46" t="s">
        <v>40</v>
      </c>
      <c r="D28" s="46">
        <f t="shared" si="0"/>
        <v>1</v>
      </c>
      <c r="F28" s="46">
        <f>IF(Arkusz1!E$3=0,0,IF(AND($B28&gt;=Arkusz1!E$3,$B28&lt;=Arkusz1!E$4,$D28=7),1,0))</f>
        <v>0</v>
      </c>
      <c r="G28" s="46">
        <f>IF(Arkusz1!F$3=0,0,IF(AND($B28&gt;=Arkusz1!F$3,$B28&lt;=Arkusz1!F$4,$D28=7),1,0))</f>
        <v>0</v>
      </c>
      <c r="H28" s="46">
        <f>IF(Arkusz1!G$3=0,0,IF(AND($B28&gt;=Arkusz1!G$3,$B28&lt;=Arkusz1!G$4,$D28=7),1,0))</f>
        <v>0</v>
      </c>
      <c r="I28" s="46">
        <f>IF(Arkusz1!H$3=0,0,IF(AND($B28&gt;=Arkusz1!H$3,$B28&lt;=Arkusz1!H$4,$D28=7),1,0))</f>
        <v>0</v>
      </c>
      <c r="J28" s="46">
        <f>IF(Arkusz1!I$3=0,0,IF(AND($B28&gt;=Arkusz1!I$3,$B28&lt;=Arkusz1!I$4,$D28=7),1,0))</f>
        <v>0</v>
      </c>
      <c r="K28" s="46">
        <f>IF(Arkusz1!J$3=0,0,IF(AND($B28&gt;=Arkusz1!J$3,$B28&lt;=Arkusz1!J$4,$D28=7),1,0))</f>
        <v>0</v>
      </c>
      <c r="L28" s="46">
        <f>IF(Arkusz1!K$3=0,0,IF(AND($B28&gt;=Arkusz1!K$3,$B28&lt;=Arkusz1!K$4,$D28=7),1,0))</f>
        <v>0</v>
      </c>
      <c r="M28" s="46">
        <f>IF(Arkusz1!L$3=0,0,IF(AND($B28&gt;=Arkusz1!L$3,$B28&lt;=Arkusz1!L$4,$D28=7),1,0))</f>
        <v>0</v>
      </c>
      <c r="N28" s="46">
        <f>IF(Arkusz1!M$3=0,0,IF(AND($B28&gt;=Arkusz1!M$3,$B28&lt;=Arkusz1!M$4,$D28=7),1,0))</f>
        <v>0</v>
      </c>
      <c r="O28" s="46">
        <f>IF(Arkusz1!N$3=0,0,IF(AND($B28&gt;=Arkusz1!N$3,$B28&lt;=Arkusz1!N$4,$D28=7),1,0))</f>
        <v>0</v>
      </c>
      <c r="P28" s="46">
        <f>IF(Arkusz1!O$3=0,0,IF(AND($B28&gt;=Arkusz1!O$3,$B28&lt;=Arkusz1!O$4,$D28=7),1,0))</f>
        <v>0</v>
      </c>
      <c r="Q28" s="46">
        <f>IF(Arkusz1!P$3=0,0,IF(AND($B28&gt;=Arkusz1!P$3,$B28&lt;=Arkusz1!P$4,$D28=7),1,0))</f>
        <v>0</v>
      </c>
    </row>
    <row r="29" spans="1:17" x14ac:dyDescent="0.25">
      <c r="A29" s="45"/>
      <c r="B29" s="45">
        <v>44562</v>
      </c>
      <c r="C29" s="46" t="s">
        <v>28</v>
      </c>
      <c r="D29" s="46">
        <f t="shared" si="0"/>
        <v>7</v>
      </c>
      <c r="F29" s="46">
        <f>IF(Arkusz1!E$3=0,0,IF(AND($B29&gt;=Arkusz1!E$3,$B29&lt;=Arkusz1!E$4,$D29=7),1,0))</f>
        <v>0</v>
      </c>
      <c r="G29" s="46">
        <f>IF(Arkusz1!F$3=0,0,IF(AND($B29&gt;=Arkusz1!F$3,$B29&lt;=Arkusz1!F$4,$D29=7),1,0))</f>
        <v>0</v>
      </c>
      <c r="H29" s="46">
        <f>IF(Arkusz1!G$3=0,0,IF(AND($B29&gt;=Arkusz1!G$3,$B29&lt;=Arkusz1!G$4,$D29=7),1,0))</f>
        <v>0</v>
      </c>
      <c r="I29" s="46">
        <f>IF(Arkusz1!H$3=0,0,IF(AND($B29&gt;=Arkusz1!H$3,$B29&lt;=Arkusz1!H$4,$D29=7),1,0))</f>
        <v>0</v>
      </c>
      <c r="J29" s="46">
        <f>IF(Arkusz1!I$3=0,0,IF(AND($B29&gt;=Arkusz1!I$3,$B29&lt;=Arkusz1!I$4,$D29=7),1,0))</f>
        <v>0</v>
      </c>
      <c r="K29" s="46">
        <f>IF(Arkusz1!J$3=0,0,IF(AND($B29&gt;=Arkusz1!J$3,$B29&lt;=Arkusz1!J$4,$D29=7),1,0))</f>
        <v>0</v>
      </c>
      <c r="L29" s="46">
        <f>IF(Arkusz1!K$3=0,0,IF(AND($B29&gt;=Arkusz1!K$3,$B29&lt;=Arkusz1!K$4,$D29=7),1,0))</f>
        <v>0</v>
      </c>
      <c r="M29" s="46">
        <f>IF(Arkusz1!L$3=0,0,IF(AND($B29&gt;=Arkusz1!L$3,$B29&lt;=Arkusz1!L$4,$D29=7),1,0))</f>
        <v>0</v>
      </c>
      <c r="N29" s="46">
        <f>IF(Arkusz1!M$3=0,0,IF(AND($B29&gt;=Arkusz1!M$3,$B29&lt;=Arkusz1!M$4,$D29=7),1,0))</f>
        <v>0</v>
      </c>
      <c r="O29" s="46">
        <f>IF(Arkusz1!N$3=0,0,IF(AND($B29&gt;=Arkusz1!N$3,$B29&lt;=Arkusz1!N$4,$D29=7),1,0))</f>
        <v>0</v>
      </c>
      <c r="P29" s="46">
        <f>IF(Arkusz1!O$3=0,0,IF(AND($B29&gt;=Arkusz1!O$3,$B29&lt;=Arkusz1!O$4,$D29=7),1,0))</f>
        <v>0</v>
      </c>
      <c r="Q29" s="46">
        <f>IF(Arkusz1!P$3=0,0,IF(AND($B29&gt;=Arkusz1!P$3,$B29&lt;=Arkusz1!P$4,$D29=7),1,0))</f>
        <v>0</v>
      </c>
    </row>
    <row r="30" spans="1:17" x14ac:dyDescent="0.25">
      <c r="B30" s="45">
        <v>44567</v>
      </c>
      <c r="C30" s="46" t="s">
        <v>29</v>
      </c>
      <c r="D30" s="46">
        <f t="shared" si="0"/>
        <v>5</v>
      </c>
      <c r="F30" s="46">
        <f>IF(Arkusz1!E$3=0,0,IF(AND($B30&gt;=Arkusz1!E$3,$B30&lt;=Arkusz1!E$4,$D30=7),1,0))</f>
        <v>0</v>
      </c>
      <c r="G30" s="46">
        <f>IF(Arkusz1!F$3=0,0,IF(AND($B30&gt;=Arkusz1!F$3,$B30&lt;=Arkusz1!F$4,$D30=7),1,0))</f>
        <v>0</v>
      </c>
      <c r="H30" s="46">
        <f>IF(Arkusz1!G$3=0,0,IF(AND($B30&gt;=Arkusz1!G$3,$B30&lt;=Arkusz1!G$4,$D30=7),1,0))</f>
        <v>0</v>
      </c>
      <c r="I30" s="46">
        <f>IF(Arkusz1!H$3=0,0,IF(AND($B30&gt;=Arkusz1!H$3,$B30&lt;=Arkusz1!H$4,$D30=7),1,0))</f>
        <v>0</v>
      </c>
      <c r="J30" s="46">
        <f>IF(Arkusz1!I$3=0,0,IF(AND($B30&gt;=Arkusz1!I$3,$B30&lt;=Arkusz1!I$4,$D30=7),1,0))</f>
        <v>0</v>
      </c>
      <c r="K30" s="46">
        <f>IF(Arkusz1!J$3=0,0,IF(AND($B30&gt;=Arkusz1!J$3,$B30&lt;=Arkusz1!J$4,$D30=7),1,0))</f>
        <v>0</v>
      </c>
      <c r="L30" s="46">
        <f>IF(Arkusz1!K$3=0,0,IF(AND($B30&gt;=Arkusz1!K$3,$B30&lt;=Arkusz1!K$4,$D30=7),1,0))</f>
        <v>0</v>
      </c>
      <c r="M30" s="46">
        <f>IF(Arkusz1!L$3=0,0,IF(AND($B30&gt;=Arkusz1!L$3,$B30&lt;=Arkusz1!L$4,$D30=7),1,0))</f>
        <v>0</v>
      </c>
      <c r="N30" s="46">
        <f>IF(Arkusz1!M$3=0,0,IF(AND($B30&gt;=Arkusz1!M$3,$B30&lt;=Arkusz1!M$4,$D30=7),1,0))</f>
        <v>0</v>
      </c>
      <c r="O30" s="46">
        <f>IF(Arkusz1!N$3=0,0,IF(AND($B30&gt;=Arkusz1!N$3,$B30&lt;=Arkusz1!N$4,$D30=7),1,0))</f>
        <v>0</v>
      </c>
      <c r="P30" s="46">
        <f>IF(Arkusz1!O$3=0,0,IF(AND($B30&gt;=Arkusz1!O$3,$B30&lt;=Arkusz1!O$4,$D30=7),1,0))</f>
        <v>0</v>
      </c>
      <c r="Q30" s="46">
        <f>IF(Arkusz1!P$3=0,0,IF(AND($B30&gt;=Arkusz1!P$3,$B30&lt;=Arkusz1!P$4,$D30=7),1,0))</f>
        <v>0</v>
      </c>
    </row>
    <row r="31" spans="1:17" x14ac:dyDescent="0.25">
      <c r="B31" s="45">
        <v>44668</v>
      </c>
      <c r="C31" s="46" t="s">
        <v>30</v>
      </c>
      <c r="D31" s="46">
        <f t="shared" si="0"/>
        <v>1</v>
      </c>
      <c r="F31" s="46">
        <f>IF(Arkusz1!E$3=0,0,IF(AND($B31&gt;=Arkusz1!E$3,$B31&lt;=Arkusz1!E$4,$D31=7),1,0))</f>
        <v>0</v>
      </c>
      <c r="G31" s="46">
        <f>IF(Arkusz1!F$3=0,0,IF(AND($B31&gt;=Arkusz1!F$3,$B31&lt;=Arkusz1!F$4,$D31=7),1,0))</f>
        <v>0</v>
      </c>
      <c r="H31" s="46">
        <f>IF(Arkusz1!G$3=0,0,IF(AND($B31&gt;=Arkusz1!G$3,$B31&lt;=Arkusz1!G$4,$D31=7),1,0))</f>
        <v>0</v>
      </c>
      <c r="I31" s="46">
        <f>IF(Arkusz1!H$3=0,0,IF(AND($B31&gt;=Arkusz1!H$3,$B31&lt;=Arkusz1!H$4,$D31=7),1,0))</f>
        <v>0</v>
      </c>
      <c r="J31" s="46">
        <f>IF(Arkusz1!I$3=0,0,IF(AND($B31&gt;=Arkusz1!I$3,$B31&lt;=Arkusz1!I$4,$D31=7),1,0))</f>
        <v>0</v>
      </c>
      <c r="K31" s="46">
        <f>IF(Arkusz1!J$3=0,0,IF(AND($B31&gt;=Arkusz1!J$3,$B31&lt;=Arkusz1!J$4,$D31=7),1,0))</f>
        <v>0</v>
      </c>
      <c r="L31" s="46">
        <f>IF(Arkusz1!K$3=0,0,IF(AND($B31&gt;=Arkusz1!K$3,$B31&lt;=Arkusz1!K$4,$D31=7),1,0))</f>
        <v>0</v>
      </c>
      <c r="M31" s="46">
        <f>IF(Arkusz1!L$3=0,0,IF(AND($B31&gt;=Arkusz1!L$3,$B31&lt;=Arkusz1!L$4,$D31=7),1,0))</f>
        <v>0</v>
      </c>
      <c r="N31" s="46">
        <f>IF(Arkusz1!M$3=0,0,IF(AND($B31&gt;=Arkusz1!M$3,$B31&lt;=Arkusz1!M$4,$D31=7),1,0))</f>
        <v>0</v>
      </c>
      <c r="O31" s="46">
        <f>IF(Arkusz1!N$3=0,0,IF(AND($B31&gt;=Arkusz1!N$3,$B31&lt;=Arkusz1!N$4,$D31=7),1,0))</f>
        <v>0</v>
      </c>
      <c r="P31" s="46">
        <f>IF(Arkusz1!O$3=0,0,IF(AND($B31&gt;=Arkusz1!O$3,$B31&lt;=Arkusz1!O$4,$D31=7),1,0))</f>
        <v>0</v>
      </c>
      <c r="Q31" s="46">
        <f>IF(Arkusz1!P$3=0,0,IF(AND($B31&gt;=Arkusz1!P$3,$B31&lt;=Arkusz1!P$4,$D31=7),1,0))</f>
        <v>0</v>
      </c>
    </row>
    <row r="32" spans="1:17" x14ac:dyDescent="0.25">
      <c r="B32" s="45">
        <v>44669</v>
      </c>
      <c r="C32" s="46" t="s">
        <v>31</v>
      </c>
      <c r="D32" s="46">
        <f t="shared" si="0"/>
        <v>2</v>
      </c>
      <c r="F32" s="46">
        <f>IF(Arkusz1!E$3=0,0,IF(AND($B32&gt;=Arkusz1!E$3,$B32&lt;=Arkusz1!E$4,$D32=7),1,0))</f>
        <v>0</v>
      </c>
      <c r="G32" s="46">
        <f>IF(Arkusz1!F$3=0,0,IF(AND($B32&gt;=Arkusz1!F$3,$B32&lt;=Arkusz1!F$4,$D32=7),1,0))</f>
        <v>0</v>
      </c>
      <c r="H32" s="46">
        <f>IF(Arkusz1!G$3=0,0,IF(AND($B32&gt;=Arkusz1!G$3,$B32&lt;=Arkusz1!G$4,$D32=7),1,0))</f>
        <v>0</v>
      </c>
      <c r="I32" s="46">
        <f>IF(Arkusz1!H$3=0,0,IF(AND($B32&gt;=Arkusz1!H$3,$B32&lt;=Arkusz1!H$4,$D32=7),1,0))</f>
        <v>0</v>
      </c>
      <c r="J32" s="46">
        <f>IF(Arkusz1!I$3=0,0,IF(AND($B32&gt;=Arkusz1!I$3,$B32&lt;=Arkusz1!I$4,$D32=7),1,0))</f>
        <v>0</v>
      </c>
      <c r="K32" s="46">
        <f>IF(Arkusz1!J$3=0,0,IF(AND($B32&gt;=Arkusz1!J$3,$B32&lt;=Arkusz1!J$4,$D32=7),1,0))</f>
        <v>0</v>
      </c>
      <c r="L32" s="46">
        <f>IF(Arkusz1!K$3=0,0,IF(AND($B32&gt;=Arkusz1!K$3,$B32&lt;=Arkusz1!K$4,$D32=7),1,0))</f>
        <v>0</v>
      </c>
      <c r="M32" s="46">
        <f>IF(Arkusz1!L$3=0,0,IF(AND($B32&gt;=Arkusz1!L$3,$B32&lt;=Arkusz1!L$4,$D32=7),1,0))</f>
        <v>0</v>
      </c>
      <c r="N32" s="46">
        <f>IF(Arkusz1!M$3=0,0,IF(AND($B32&gt;=Arkusz1!M$3,$B32&lt;=Arkusz1!M$4,$D32=7),1,0))</f>
        <v>0</v>
      </c>
      <c r="O32" s="46">
        <f>IF(Arkusz1!N$3=0,0,IF(AND($B32&gt;=Arkusz1!N$3,$B32&lt;=Arkusz1!N$4,$D32=7),1,0))</f>
        <v>0</v>
      </c>
      <c r="P32" s="46">
        <f>IF(Arkusz1!O$3=0,0,IF(AND($B32&gt;=Arkusz1!O$3,$B32&lt;=Arkusz1!O$4,$D32=7),1,0))</f>
        <v>0</v>
      </c>
      <c r="Q32" s="46">
        <f>IF(Arkusz1!P$3=0,0,IF(AND($B32&gt;=Arkusz1!P$3,$B32&lt;=Arkusz1!P$4,$D32=7),1,0))</f>
        <v>0</v>
      </c>
    </row>
    <row r="33" spans="2:17" x14ac:dyDescent="0.25">
      <c r="B33" s="45">
        <v>44682</v>
      </c>
      <c r="C33" s="46" t="s">
        <v>32</v>
      </c>
      <c r="D33" s="46">
        <f t="shared" si="0"/>
        <v>1</v>
      </c>
      <c r="F33" s="46">
        <f>IF(Arkusz1!E$3=0,0,IF(AND($B33&gt;=Arkusz1!E$3,$B33&lt;=Arkusz1!E$4,$D33=7),1,0))</f>
        <v>0</v>
      </c>
      <c r="G33" s="46">
        <f>IF(Arkusz1!F$3=0,0,IF(AND($B33&gt;=Arkusz1!F$3,$B33&lt;=Arkusz1!F$4,$D33=7),1,0))</f>
        <v>0</v>
      </c>
      <c r="H33" s="46">
        <f>IF(Arkusz1!G$3=0,0,IF(AND($B33&gt;=Arkusz1!G$3,$B33&lt;=Arkusz1!G$4,$D33=7),1,0))</f>
        <v>0</v>
      </c>
      <c r="I33" s="46">
        <f>IF(Arkusz1!H$3=0,0,IF(AND($B33&gt;=Arkusz1!H$3,$B33&lt;=Arkusz1!H$4,$D33=7),1,0))</f>
        <v>0</v>
      </c>
      <c r="J33" s="46">
        <f>IF(Arkusz1!I$3=0,0,IF(AND($B33&gt;=Arkusz1!I$3,$B33&lt;=Arkusz1!I$4,$D33=7),1,0))</f>
        <v>0</v>
      </c>
      <c r="K33" s="46">
        <f>IF(Arkusz1!J$3=0,0,IF(AND($B33&gt;=Arkusz1!J$3,$B33&lt;=Arkusz1!J$4,$D33=7),1,0))</f>
        <v>0</v>
      </c>
      <c r="L33" s="46">
        <f>IF(Arkusz1!K$3=0,0,IF(AND($B33&gt;=Arkusz1!K$3,$B33&lt;=Arkusz1!K$4,$D33=7),1,0))</f>
        <v>0</v>
      </c>
      <c r="M33" s="46">
        <f>IF(Arkusz1!L$3=0,0,IF(AND($B33&gt;=Arkusz1!L$3,$B33&lt;=Arkusz1!L$4,$D33=7),1,0))</f>
        <v>0</v>
      </c>
      <c r="N33" s="46">
        <f>IF(Arkusz1!M$3=0,0,IF(AND($B33&gt;=Arkusz1!M$3,$B33&lt;=Arkusz1!M$4,$D33=7),1,0))</f>
        <v>0</v>
      </c>
      <c r="O33" s="46">
        <f>IF(Arkusz1!N$3=0,0,IF(AND($B33&gt;=Arkusz1!N$3,$B33&lt;=Arkusz1!N$4,$D33=7),1,0))</f>
        <v>0</v>
      </c>
      <c r="P33" s="46">
        <f>IF(Arkusz1!O$3=0,0,IF(AND($B33&gt;=Arkusz1!O$3,$B33&lt;=Arkusz1!O$4,$D33=7),1,0))</f>
        <v>0</v>
      </c>
      <c r="Q33" s="46">
        <f>IF(Arkusz1!P$3=0,0,IF(AND($B33&gt;=Arkusz1!P$3,$B33&lt;=Arkusz1!P$4,$D33=7),1,0))</f>
        <v>0</v>
      </c>
    </row>
    <row r="34" spans="2:17" x14ac:dyDescent="0.25">
      <c r="B34" s="45">
        <v>44684</v>
      </c>
      <c r="C34" s="46" t="s">
        <v>33</v>
      </c>
      <c r="D34" s="46">
        <f t="shared" si="0"/>
        <v>3</v>
      </c>
      <c r="F34" s="46">
        <f>IF(Arkusz1!E$3=0,0,IF(AND($B34&gt;=Arkusz1!E$3,$B34&lt;=Arkusz1!E$4,$D34=7),1,0))</f>
        <v>0</v>
      </c>
      <c r="G34" s="46">
        <f>IF(Arkusz1!F$3=0,0,IF(AND($B34&gt;=Arkusz1!F$3,$B34&lt;=Arkusz1!F$4,$D34=7),1,0))</f>
        <v>0</v>
      </c>
      <c r="H34" s="46">
        <f>IF(Arkusz1!G$3=0,0,IF(AND($B34&gt;=Arkusz1!G$3,$B34&lt;=Arkusz1!G$4,$D34=7),1,0))</f>
        <v>0</v>
      </c>
      <c r="I34" s="46">
        <f>IF(Arkusz1!H$3=0,0,IF(AND($B34&gt;=Arkusz1!H$3,$B34&lt;=Arkusz1!H$4,$D34=7),1,0))</f>
        <v>0</v>
      </c>
      <c r="J34" s="46">
        <f>IF(Arkusz1!I$3=0,0,IF(AND($B34&gt;=Arkusz1!I$3,$B34&lt;=Arkusz1!I$4,$D34=7),1,0))</f>
        <v>0</v>
      </c>
      <c r="K34" s="46">
        <f>IF(Arkusz1!J$3=0,0,IF(AND($B34&gt;=Arkusz1!J$3,$B34&lt;=Arkusz1!J$4,$D34=7),1,0))</f>
        <v>0</v>
      </c>
      <c r="L34" s="46">
        <f>IF(Arkusz1!K$3=0,0,IF(AND($B34&gt;=Arkusz1!K$3,$B34&lt;=Arkusz1!K$4,$D34=7),1,0))</f>
        <v>0</v>
      </c>
      <c r="M34" s="46">
        <f>IF(Arkusz1!L$3=0,0,IF(AND($B34&gt;=Arkusz1!L$3,$B34&lt;=Arkusz1!L$4,$D34=7),1,0))</f>
        <v>0</v>
      </c>
      <c r="N34" s="46">
        <f>IF(Arkusz1!M$3=0,0,IF(AND($B34&gt;=Arkusz1!M$3,$B34&lt;=Arkusz1!M$4,$D34=7),1,0))</f>
        <v>0</v>
      </c>
      <c r="O34" s="46">
        <f>IF(Arkusz1!N$3=0,0,IF(AND($B34&gt;=Arkusz1!N$3,$B34&lt;=Arkusz1!N$4,$D34=7),1,0))</f>
        <v>0</v>
      </c>
      <c r="P34" s="46">
        <f>IF(Arkusz1!O$3=0,0,IF(AND($B34&gt;=Arkusz1!O$3,$B34&lt;=Arkusz1!O$4,$D34=7),1,0))</f>
        <v>0</v>
      </c>
      <c r="Q34" s="46">
        <f>IF(Arkusz1!P$3=0,0,IF(AND($B34&gt;=Arkusz1!P$3,$B34&lt;=Arkusz1!P$4,$D34=7),1,0))</f>
        <v>0</v>
      </c>
    </row>
    <row r="35" spans="2:17" x14ac:dyDescent="0.25">
      <c r="B35" s="45">
        <v>44717</v>
      </c>
      <c r="C35" s="46" t="s">
        <v>34</v>
      </c>
      <c r="D35" s="46">
        <f t="shared" si="0"/>
        <v>1</v>
      </c>
      <c r="F35" s="46">
        <f>IF(Arkusz1!E$3=0,0,IF(AND($B35&gt;=Arkusz1!E$3,$B35&lt;=Arkusz1!E$4,$D35=7),1,0))</f>
        <v>0</v>
      </c>
      <c r="G35" s="46">
        <f>IF(Arkusz1!F$3=0,0,IF(AND($B35&gt;=Arkusz1!F$3,$B35&lt;=Arkusz1!F$4,$D35=7),1,0))</f>
        <v>0</v>
      </c>
      <c r="H35" s="46">
        <f>IF(Arkusz1!G$3=0,0,IF(AND($B35&gt;=Arkusz1!G$3,$B35&lt;=Arkusz1!G$4,$D35=7),1,0))</f>
        <v>0</v>
      </c>
      <c r="I35" s="46">
        <f>IF(Arkusz1!H$3=0,0,IF(AND($B35&gt;=Arkusz1!H$3,$B35&lt;=Arkusz1!H$4,$D35=7),1,0))</f>
        <v>0</v>
      </c>
      <c r="J35" s="46">
        <f>IF(Arkusz1!I$3=0,0,IF(AND($B35&gt;=Arkusz1!I$3,$B35&lt;=Arkusz1!I$4,$D35=7),1,0))</f>
        <v>0</v>
      </c>
      <c r="K35" s="46">
        <f>IF(Arkusz1!J$3=0,0,IF(AND($B35&gt;=Arkusz1!J$3,$B35&lt;=Arkusz1!J$4,$D35=7),1,0))</f>
        <v>0</v>
      </c>
      <c r="L35" s="46">
        <f>IF(Arkusz1!K$3=0,0,IF(AND($B35&gt;=Arkusz1!K$3,$B35&lt;=Arkusz1!K$4,$D35=7),1,0))</f>
        <v>0</v>
      </c>
      <c r="M35" s="46">
        <f>IF(Arkusz1!L$3=0,0,IF(AND($B35&gt;=Arkusz1!L$3,$B35&lt;=Arkusz1!L$4,$D35=7),1,0))</f>
        <v>0</v>
      </c>
      <c r="N35" s="46">
        <f>IF(Arkusz1!M$3=0,0,IF(AND($B35&gt;=Arkusz1!M$3,$B35&lt;=Arkusz1!M$4,$D35=7),1,0))</f>
        <v>0</v>
      </c>
      <c r="O35" s="46">
        <f>IF(Arkusz1!N$3=0,0,IF(AND($B35&gt;=Arkusz1!N$3,$B35&lt;=Arkusz1!N$4,$D35=7),1,0))</f>
        <v>0</v>
      </c>
      <c r="P35" s="46">
        <f>IF(Arkusz1!O$3=0,0,IF(AND($B35&gt;=Arkusz1!O$3,$B35&lt;=Arkusz1!O$4,$D35=7),1,0))</f>
        <v>0</v>
      </c>
      <c r="Q35" s="46">
        <f>IF(Arkusz1!P$3=0,0,IF(AND($B35&gt;=Arkusz1!P$3,$B35&lt;=Arkusz1!P$4,$D35=7),1,0))</f>
        <v>0</v>
      </c>
    </row>
    <row r="36" spans="2:17" x14ac:dyDescent="0.25">
      <c r="B36" s="45">
        <v>44728</v>
      </c>
      <c r="C36" s="46" t="s">
        <v>35</v>
      </c>
      <c r="D36" s="46">
        <f t="shared" si="0"/>
        <v>5</v>
      </c>
      <c r="F36" s="46">
        <f>IF(Arkusz1!E$3=0,0,IF(AND($B36&gt;=Arkusz1!E$3,$B36&lt;=Arkusz1!E$4,$D36=7),1,0))</f>
        <v>0</v>
      </c>
      <c r="G36" s="46">
        <f>IF(Arkusz1!F$3=0,0,IF(AND($B36&gt;=Arkusz1!F$3,$B36&lt;=Arkusz1!F$4,$D36=7),1,0))</f>
        <v>0</v>
      </c>
      <c r="H36" s="46">
        <f>IF(Arkusz1!G$3=0,0,IF(AND($B36&gt;=Arkusz1!G$3,$B36&lt;=Arkusz1!G$4,$D36=7),1,0))</f>
        <v>0</v>
      </c>
      <c r="I36" s="46">
        <f>IF(Arkusz1!H$3=0,0,IF(AND($B36&gt;=Arkusz1!H$3,$B36&lt;=Arkusz1!H$4,$D36=7),1,0))</f>
        <v>0</v>
      </c>
      <c r="J36" s="46">
        <f>IF(Arkusz1!I$3=0,0,IF(AND($B36&gt;=Arkusz1!I$3,$B36&lt;=Arkusz1!I$4,$D36=7),1,0))</f>
        <v>0</v>
      </c>
      <c r="K36" s="46">
        <f>IF(Arkusz1!J$3=0,0,IF(AND($B36&gt;=Arkusz1!J$3,$B36&lt;=Arkusz1!J$4,$D36=7),1,0))</f>
        <v>0</v>
      </c>
      <c r="L36" s="46">
        <f>IF(Arkusz1!K$3=0,0,IF(AND($B36&gt;=Arkusz1!K$3,$B36&lt;=Arkusz1!K$4,$D36=7),1,0))</f>
        <v>0</v>
      </c>
      <c r="M36" s="46">
        <f>IF(Arkusz1!L$3=0,0,IF(AND($B36&gt;=Arkusz1!L$3,$B36&lt;=Arkusz1!L$4,$D36=7),1,0))</f>
        <v>0</v>
      </c>
      <c r="N36" s="46">
        <f>IF(Arkusz1!M$3=0,0,IF(AND($B36&gt;=Arkusz1!M$3,$B36&lt;=Arkusz1!M$4,$D36=7),1,0))</f>
        <v>0</v>
      </c>
      <c r="O36" s="46">
        <f>IF(Arkusz1!N$3=0,0,IF(AND($B36&gt;=Arkusz1!N$3,$B36&lt;=Arkusz1!N$4,$D36=7),1,0))</f>
        <v>0</v>
      </c>
      <c r="P36" s="46">
        <f>IF(Arkusz1!O$3=0,0,IF(AND($B36&gt;=Arkusz1!O$3,$B36&lt;=Arkusz1!O$4,$D36=7),1,0))</f>
        <v>0</v>
      </c>
      <c r="Q36" s="46">
        <f>IF(Arkusz1!P$3=0,0,IF(AND($B36&gt;=Arkusz1!P$3,$B36&lt;=Arkusz1!P$4,$D36=7),1,0))</f>
        <v>0</v>
      </c>
    </row>
    <row r="37" spans="2:17" x14ac:dyDescent="0.25">
      <c r="B37" s="45">
        <v>44788</v>
      </c>
      <c r="C37" s="46" t="s">
        <v>36</v>
      </c>
      <c r="D37" s="46">
        <f t="shared" si="0"/>
        <v>2</v>
      </c>
      <c r="F37" s="46">
        <f>IF(Arkusz1!E$3=0,0,IF(AND($B37&gt;=Arkusz1!E$3,$B37&lt;=Arkusz1!E$4,$D37=7),1,0))</f>
        <v>0</v>
      </c>
      <c r="G37" s="46">
        <f>IF(Arkusz1!F$3=0,0,IF(AND($B37&gt;=Arkusz1!F$3,$B37&lt;=Arkusz1!F$4,$D37=7),1,0))</f>
        <v>0</v>
      </c>
      <c r="H37" s="46">
        <f>IF(Arkusz1!G$3=0,0,IF(AND($B37&gt;=Arkusz1!G$3,$B37&lt;=Arkusz1!G$4,$D37=7),1,0))</f>
        <v>0</v>
      </c>
      <c r="I37" s="46">
        <f>IF(Arkusz1!H$3=0,0,IF(AND($B37&gt;=Arkusz1!H$3,$B37&lt;=Arkusz1!H$4,$D37=7),1,0))</f>
        <v>0</v>
      </c>
      <c r="J37" s="46">
        <f>IF(Arkusz1!I$3=0,0,IF(AND($B37&gt;=Arkusz1!I$3,$B37&lt;=Arkusz1!I$4,$D37=7),1,0))</f>
        <v>0</v>
      </c>
      <c r="K37" s="46">
        <f>IF(Arkusz1!J$3=0,0,IF(AND($B37&gt;=Arkusz1!J$3,$B37&lt;=Arkusz1!J$4,$D37=7),1,0))</f>
        <v>0</v>
      </c>
      <c r="L37" s="46">
        <f>IF(Arkusz1!K$3=0,0,IF(AND($B37&gt;=Arkusz1!K$3,$B37&lt;=Arkusz1!K$4,$D37=7),1,0))</f>
        <v>0</v>
      </c>
      <c r="M37" s="46">
        <f>IF(Arkusz1!L$3=0,0,IF(AND($B37&gt;=Arkusz1!L$3,$B37&lt;=Arkusz1!L$4,$D37=7),1,0))</f>
        <v>0</v>
      </c>
      <c r="N37" s="46">
        <f>IF(Arkusz1!M$3=0,0,IF(AND($B37&gt;=Arkusz1!M$3,$B37&lt;=Arkusz1!M$4,$D37=7),1,0))</f>
        <v>0</v>
      </c>
      <c r="O37" s="46">
        <f>IF(Arkusz1!N$3=0,0,IF(AND($B37&gt;=Arkusz1!N$3,$B37&lt;=Arkusz1!N$4,$D37=7),1,0))</f>
        <v>0</v>
      </c>
      <c r="P37" s="46">
        <f>IF(Arkusz1!O$3=0,0,IF(AND($B37&gt;=Arkusz1!O$3,$B37&lt;=Arkusz1!O$4,$D37=7),1,0))</f>
        <v>0</v>
      </c>
      <c r="Q37" s="46">
        <f>IF(Arkusz1!P$3=0,0,IF(AND($B37&gt;=Arkusz1!P$3,$B37&lt;=Arkusz1!P$4,$D37=7),1,0))</f>
        <v>0</v>
      </c>
    </row>
    <row r="38" spans="2:17" x14ac:dyDescent="0.25">
      <c r="B38" s="45">
        <v>44866</v>
      </c>
      <c r="C38" s="46" t="s">
        <v>37</v>
      </c>
      <c r="D38" s="46">
        <f t="shared" si="0"/>
        <v>3</v>
      </c>
      <c r="F38" s="46">
        <f>IF(Arkusz1!E$3=0,0,IF(AND($B38&gt;=Arkusz1!E$3,$B38&lt;=Arkusz1!E$4,$D38=7),1,0))</f>
        <v>0</v>
      </c>
      <c r="G38" s="46">
        <f>IF(Arkusz1!F$3=0,0,IF(AND($B38&gt;=Arkusz1!F$3,$B38&lt;=Arkusz1!F$4,$D38=7),1,0))</f>
        <v>0</v>
      </c>
      <c r="H38" s="46">
        <f>IF(Arkusz1!G$3=0,0,IF(AND($B38&gt;=Arkusz1!G$3,$B38&lt;=Arkusz1!G$4,$D38=7),1,0))</f>
        <v>0</v>
      </c>
      <c r="I38" s="46">
        <f>IF(Arkusz1!H$3=0,0,IF(AND($B38&gt;=Arkusz1!H$3,$B38&lt;=Arkusz1!H$4,$D38=7),1,0))</f>
        <v>0</v>
      </c>
      <c r="J38" s="46">
        <f>IF(Arkusz1!I$3=0,0,IF(AND($B38&gt;=Arkusz1!I$3,$B38&lt;=Arkusz1!I$4,$D38=7),1,0))</f>
        <v>0</v>
      </c>
      <c r="K38" s="46">
        <f>IF(Arkusz1!J$3=0,0,IF(AND($B38&gt;=Arkusz1!J$3,$B38&lt;=Arkusz1!J$4,$D38=7),1,0))</f>
        <v>0</v>
      </c>
      <c r="L38" s="46">
        <f>IF(Arkusz1!K$3=0,0,IF(AND($B38&gt;=Arkusz1!K$3,$B38&lt;=Arkusz1!K$4,$D38=7),1,0))</f>
        <v>0</v>
      </c>
      <c r="M38" s="46">
        <f>IF(Arkusz1!L$3=0,0,IF(AND($B38&gt;=Arkusz1!L$3,$B38&lt;=Arkusz1!L$4,$D38=7),1,0))</f>
        <v>0</v>
      </c>
      <c r="N38" s="46">
        <f>IF(Arkusz1!M$3=0,0,IF(AND($B38&gt;=Arkusz1!M$3,$B38&lt;=Arkusz1!M$4,$D38=7),1,0))</f>
        <v>0</v>
      </c>
      <c r="O38" s="46">
        <f>IF(Arkusz1!N$3=0,0,IF(AND($B38&gt;=Arkusz1!N$3,$B38&lt;=Arkusz1!N$4,$D38=7),1,0))</f>
        <v>0</v>
      </c>
      <c r="P38" s="46">
        <f>IF(Arkusz1!O$3=0,0,IF(AND($B38&gt;=Arkusz1!O$3,$B38&lt;=Arkusz1!O$4,$D38=7),1,0))</f>
        <v>0</v>
      </c>
      <c r="Q38" s="46">
        <f>IF(Arkusz1!P$3=0,0,IF(AND($B38&gt;=Arkusz1!P$3,$B38&lt;=Arkusz1!P$4,$D38=7),1,0))</f>
        <v>0</v>
      </c>
    </row>
    <row r="39" spans="2:17" x14ac:dyDescent="0.25">
      <c r="B39" s="45">
        <v>44876</v>
      </c>
      <c r="C39" s="46" t="s">
        <v>38</v>
      </c>
      <c r="D39" s="46">
        <f t="shared" si="0"/>
        <v>6</v>
      </c>
      <c r="F39" s="46">
        <f>IF(Arkusz1!E$3=0,0,IF(AND($B39&gt;=Arkusz1!E$3,$B39&lt;=Arkusz1!E$4,$D39=7),1,0))</f>
        <v>0</v>
      </c>
      <c r="G39" s="46">
        <f>IF(Arkusz1!F$3=0,0,IF(AND($B39&gt;=Arkusz1!F$3,$B39&lt;=Arkusz1!F$4,$D39=7),1,0))</f>
        <v>0</v>
      </c>
      <c r="H39" s="46">
        <f>IF(Arkusz1!G$3=0,0,IF(AND($B39&gt;=Arkusz1!G$3,$B39&lt;=Arkusz1!G$4,$D39=7),1,0))</f>
        <v>0</v>
      </c>
      <c r="I39" s="46">
        <f>IF(Arkusz1!H$3=0,0,IF(AND($B39&gt;=Arkusz1!H$3,$B39&lt;=Arkusz1!H$4,$D39=7),1,0))</f>
        <v>0</v>
      </c>
      <c r="J39" s="46">
        <f>IF(Arkusz1!I$3=0,0,IF(AND($B39&gt;=Arkusz1!I$3,$B39&lt;=Arkusz1!I$4,$D39=7),1,0))</f>
        <v>0</v>
      </c>
      <c r="K39" s="46">
        <f>IF(Arkusz1!J$3=0,0,IF(AND($B39&gt;=Arkusz1!J$3,$B39&lt;=Arkusz1!J$4,$D39=7),1,0))</f>
        <v>0</v>
      </c>
      <c r="L39" s="46">
        <f>IF(Arkusz1!K$3=0,0,IF(AND($B39&gt;=Arkusz1!K$3,$B39&lt;=Arkusz1!K$4,$D39=7),1,0))</f>
        <v>0</v>
      </c>
      <c r="M39" s="46">
        <f>IF(Arkusz1!L$3=0,0,IF(AND($B39&gt;=Arkusz1!L$3,$B39&lt;=Arkusz1!L$4,$D39=7),1,0))</f>
        <v>0</v>
      </c>
      <c r="N39" s="46">
        <f>IF(Arkusz1!M$3=0,0,IF(AND($B39&gt;=Arkusz1!M$3,$B39&lt;=Arkusz1!M$4,$D39=7),1,0))</f>
        <v>0</v>
      </c>
      <c r="O39" s="46">
        <f>IF(Arkusz1!N$3=0,0,IF(AND($B39&gt;=Arkusz1!N$3,$B39&lt;=Arkusz1!N$4,$D39=7),1,0))</f>
        <v>0</v>
      </c>
      <c r="P39" s="46">
        <f>IF(Arkusz1!O$3=0,0,IF(AND($B39&gt;=Arkusz1!O$3,$B39&lt;=Arkusz1!O$4,$D39=7),1,0))</f>
        <v>0</v>
      </c>
      <c r="Q39" s="46">
        <f>IF(Arkusz1!P$3=0,0,IF(AND($B39&gt;=Arkusz1!P$3,$B39&lt;=Arkusz1!P$4,$D39=7),1,0))</f>
        <v>0</v>
      </c>
    </row>
    <row r="40" spans="2:17" x14ac:dyDescent="0.25">
      <c r="B40" s="45">
        <v>44920</v>
      </c>
      <c r="C40" s="46" t="s">
        <v>39</v>
      </c>
      <c r="D40" s="46">
        <f t="shared" si="0"/>
        <v>1</v>
      </c>
      <c r="F40" s="46">
        <f>IF(Arkusz1!E$3=0,0,IF(AND($B40&gt;=Arkusz1!E$3,$B40&lt;=Arkusz1!E$4,$D40=7),1,0))</f>
        <v>0</v>
      </c>
      <c r="G40" s="46">
        <f>IF(Arkusz1!F$3=0,0,IF(AND($B40&gt;=Arkusz1!F$3,$B40&lt;=Arkusz1!F$4,$D40=7),1,0))</f>
        <v>0</v>
      </c>
      <c r="H40" s="46">
        <f>IF(Arkusz1!G$3=0,0,IF(AND($B40&gt;=Arkusz1!G$3,$B40&lt;=Arkusz1!G$4,$D40=7),1,0))</f>
        <v>0</v>
      </c>
      <c r="I40" s="46">
        <f>IF(Arkusz1!H$3=0,0,IF(AND($B40&gt;=Arkusz1!H$3,$B40&lt;=Arkusz1!H$4,$D40=7),1,0))</f>
        <v>0</v>
      </c>
      <c r="J40" s="46">
        <f>IF(Arkusz1!I$3=0,0,IF(AND($B40&gt;=Arkusz1!I$3,$B40&lt;=Arkusz1!I$4,$D40=7),1,0))</f>
        <v>0</v>
      </c>
      <c r="K40" s="46">
        <f>IF(Arkusz1!J$3=0,0,IF(AND($B40&gt;=Arkusz1!J$3,$B40&lt;=Arkusz1!J$4,$D40=7),1,0))</f>
        <v>0</v>
      </c>
      <c r="L40" s="46">
        <f>IF(Arkusz1!K$3=0,0,IF(AND($B40&gt;=Arkusz1!K$3,$B40&lt;=Arkusz1!K$4,$D40=7),1,0))</f>
        <v>0</v>
      </c>
      <c r="M40" s="46">
        <f>IF(Arkusz1!L$3=0,0,IF(AND($B40&gt;=Arkusz1!L$3,$B40&lt;=Arkusz1!L$4,$D40=7),1,0))</f>
        <v>0</v>
      </c>
      <c r="N40" s="46">
        <f>IF(Arkusz1!M$3=0,0,IF(AND($B40&gt;=Arkusz1!M$3,$B40&lt;=Arkusz1!M$4,$D40=7),1,0))</f>
        <v>0</v>
      </c>
      <c r="O40" s="46">
        <f>IF(Arkusz1!N$3=0,0,IF(AND($B40&gt;=Arkusz1!N$3,$B40&lt;=Arkusz1!N$4,$D40=7),1,0))</f>
        <v>0</v>
      </c>
      <c r="P40" s="46">
        <f>IF(Arkusz1!O$3=0,0,IF(AND($B40&gt;=Arkusz1!O$3,$B40&lt;=Arkusz1!O$4,$D40=7),1,0))</f>
        <v>0</v>
      </c>
      <c r="Q40" s="46">
        <f>IF(Arkusz1!P$3=0,0,IF(AND($B40&gt;=Arkusz1!P$3,$B40&lt;=Arkusz1!P$4,$D40=7),1,0))</f>
        <v>0</v>
      </c>
    </row>
    <row r="41" spans="2:17" x14ac:dyDescent="0.25">
      <c r="B41" s="45">
        <v>44921</v>
      </c>
      <c r="C41" s="46" t="s">
        <v>40</v>
      </c>
      <c r="D41" s="46">
        <f t="shared" si="0"/>
        <v>2</v>
      </c>
      <c r="F41" s="46">
        <f>IF(Arkusz1!E$3=0,0,IF(AND($B41&gt;=Arkusz1!E$3,$B41&lt;=Arkusz1!E$4,$D41=7),1,0))</f>
        <v>0</v>
      </c>
      <c r="G41" s="46">
        <f>IF(Arkusz1!F$3=0,0,IF(AND($B41&gt;=Arkusz1!F$3,$B41&lt;=Arkusz1!F$4,$D41=7),1,0))</f>
        <v>0</v>
      </c>
      <c r="H41" s="46">
        <f>IF(Arkusz1!G$3=0,0,IF(AND($B41&gt;=Arkusz1!G$3,$B41&lt;=Arkusz1!G$4,$D41=7),1,0))</f>
        <v>0</v>
      </c>
      <c r="I41" s="46">
        <f>IF(Arkusz1!H$3=0,0,IF(AND($B41&gt;=Arkusz1!H$3,$B41&lt;=Arkusz1!H$4,$D41=7),1,0))</f>
        <v>0</v>
      </c>
      <c r="J41" s="46">
        <f>IF(Arkusz1!I$3=0,0,IF(AND($B41&gt;=Arkusz1!I$3,$B41&lt;=Arkusz1!I$4,$D41=7),1,0))</f>
        <v>0</v>
      </c>
      <c r="K41" s="46">
        <f>IF(Arkusz1!J$3=0,0,IF(AND($B41&gt;=Arkusz1!J$3,$B41&lt;=Arkusz1!J$4,$D41=7),1,0))</f>
        <v>0</v>
      </c>
      <c r="L41" s="46">
        <f>IF(Arkusz1!K$3=0,0,IF(AND($B41&gt;=Arkusz1!K$3,$B41&lt;=Arkusz1!K$4,$D41=7),1,0))</f>
        <v>0</v>
      </c>
      <c r="M41" s="46">
        <f>IF(Arkusz1!L$3=0,0,IF(AND($B41&gt;=Arkusz1!L$3,$B41&lt;=Arkusz1!L$4,$D41=7),1,0))</f>
        <v>0</v>
      </c>
      <c r="N41" s="46">
        <f>IF(Arkusz1!M$3=0,0,IF(AND($B41&gt;=Arkusz1!M$3,$B41&lt;=Arkusz1!M$4,$D41=7),1,0))</f>
        <v>0</v>
      </c>
      <c r="O41" s="46">
        <f>IF(Arkusz1!N$3=0,0,IF(AND($B41&gt;=Arkusz1!N$3,$B41&lt;=Arkusz1!N$4,$D41=7),1,0))</f>
        <v>0</v>
      </c>
      <c r="P41" s="46">
        <f>IF(Arkusz1!O$3=0,0,IF(AND($B41&gt;=Arkusz1!O$3,$B41&lt;=Arkusz1!O$4,$D41=7),1,0))</f>
        <v>0</v>
      </c>
      <c r="Q41" s="46">
        <f>IF(Arkusz1!P$3=0,0,IF(AND($B41&gt;=Arkusz1!P$3,$B41&lt;=Arkusz1!P$4,$D41=7),1,0))</f>
        <v>0</v>
      </c>
    </row>
    <row r="42" spans="2:17" x14ac:dyDescent="0.25">
      <c r="B42" s="45">
        <v>44927</v>
      </c>
      <c r="C42" s="46" t="s">
        <v>28</v>
      </c>
      <c r="D42" s="46">
        <f t="shared" si="0"/>
        <v>1</v>
      </c>
      <c r="F42" s="46">
        <f>IF(Arkusz1!E$3=0,0,IF(AND($B42&gt;=Arkusz1!E$3,$B42&lt;=Arkusz1!E$4,$D42=7),1,0))</f>
        <v>0</v>
      </c>
      <c r="G42" s="46">
        <f>IF(Arkusz1!F$3=0,0,IF(AND($B42&gt;=Arkusz1!F$3,$B42&lt;=Arkusz1!F$4,$D42=7),1,0))</f>
        <v>0</v>
      </c>
      <c r="H42" s="46">
        <f>IF(Arkusz1!G$3=0,0,IF(AND($B42&gt;=Arkusz1!G$3,$B42&lt;=Arkusz1!G$4,$D42=7),1,0))</f>
        <v>0</v>
      </c>
      <c r="I42" s="46">
        <f>IF(Arkusz1!H$3=0,0,IF(AND($B42&gt;=Arkusz1!H$3,$B42&lt;=Arkusz1!H$4,$D42=7),1,0))</f>
        <v>0</v>
      </c>
      <c r="J42" s="46">
        <f>IF(Arkusz1!I$3=0,0,IF(AND($B42&gt;=Arkusz1!I$3,$B42&lt;=Arkusz1!I$4,$D42=7),1,0))</f>
        <v>0</v>
      </c>
      <c r="K42" s="46">
        <f>IF(Arkusz1!J$3=0,0,IF(AND($B42&gt;=Arkusz1!J$3,$B42&lt;=Arkusz1!J$4,$D42=7),1,0))</f>
        <v>0</v>
      </c>
      <c r="L42" s="46">
        <f>IF(Arkusz1!K$3=0,0,IF(AND($B42&gt;=Arkusz1!K$3,$B42&lt;=Arkusz1!K$4,$D42=7),1,0))</f>
        <v>0</v>
      </c>
      <c r="M42" s="46">
        <f>IF(Arkusz1!L$3=0,0,IF(AND($B42&gt;=Arkusz1!L$3,$B42&lt;=Arkusz1!L$4,$D42=7),1,0))</f>
        <v>0</v>
      </c>
      <c r="N42" s="46">
        <f>IF(Arkusz1!M$3=0,0,IF(AND($B42&gt;=Arkusz1!M$3,$B42&lt;=Arkusz1!M$4,$D42=7),1,0))</f>
        <v>0</v>
      </c>
      <c r="O42" s="46">
        <f>IF(Arkusz1!N$3=0,0,IF(AND($B42&gt;=Arkusz1!N$3,$B42&lt;=Arkusz1!N$4,$D42=7),1,0))</f>
        <v>0</v>
      </c>
      <c r="P42" s="46">
        <f>IF(Arkusz1!O$3=0,0,IF(AND($B42&gt;=Arkusz1!O$3,$B42&lt;=Arkusz1!O$4,$D42=7),1,0))</f>
        <v>0</v>
      </c>
      <c r="Q42" s="46">
        <f>IF(Arkusz1!P$3=0,0,IF(AND($B42&gt;=Arkusz1!P$3,$B42&lt;=Arkusz1!P$4,$D42=7),1,0))</f>
        <v>0</v>
      </c>
    </row>
    <row r="43" spans="2:17" x14ac:dyDescent="0.25">
      <c r="B43" s="45">
        <v>44932</v>
      </c>
      <c r="C43" s="46" t="s">
        <v>29</v>
      </c>
      <c r="D43" s="46">
        <f t="shared" si="0"/>
        <v>6</v>
      </c>
      <c r="F43" s="46">
        <f>IF(Arkusz1!E$3=0,0,IF(AND($B43&gt;=Arkusz1!E$3,$B43&lt;=Arkusz1!E$4,$D43=7),1,0))</f>
        <v>0</v>
      </c>
      <c r="G43" s="46">
        <f>IF(Arkusz1!F$3=0,0,IF(AND($B43&gt;=Arkusz1!F$3,$B43&lt;=Arkusz1!F$4,$D43=7),1,0))</f>
        <v>0</v>
      </c>
      <c r="H43" s="46">
        <f>IF(Arkusz1!G$3=0,0,IF(AND($B43&gt;=Arkusz1!G$3,$B43&lt;=Arkusz1!G$4,$D43=7),1,0))</f>
        <v>0</v>
      </c>
      <c r="I43" s="46">
        <f>IF(Arkusz1!H$3=0,0,IF(AND($B43&gt;=Arkusz1!H$3,$B43&lt;=Arkusz1!H$4,$D43=7),1,0))</f>
        <v>0</v>
      </c>
      <c r="J43" s="46">
        <f>IF(Arkusz1!I$3=0,0,IF(AND($B43&gt;=Arkusz1!I$3,$B43&lt;=Arkusz1!I$4,$D43=7),1,0))</f>
        <v>0</v>
      </c>
      <c r="K43" s="46">
        <f>IF(Arkusz1!J$3=0,0,IF(AND($B43&gt;=Arkusz1!J$3,$B43&lt;=Arkusz1!J$4,$D43=7),1,0))</f>
        <v>0</v>
      </c>
      <c r="L43" s="46">
        <f>IF(Arkusz1!K$3=0,0,IF(AND($B43&gt;=Arkusz1!K$3,$B43&lt;=Arkusz1!K$4,$D43=7),1,0))</f>
        <v>0</v>
      </c>
      <c r="M43" s="46">
        <f>IF(Arkusz1!L$3=0,0,IF(AND($B43&gt;=Arkusz1!L$3,$B43&lt;=Arkusz1!L$4,$D43=7),1,0))</f>
        <v>0</v>
      </c>
      <c r="N43" s="46">
        <f>IF(Arkusz1!M$3=0,0,IF(AND($B43&gt;=Arkusz1!M$3,$B43&lt;=Arkusz1!M$4,$D43=7),1,0))</f>
        <v>0</v>
      </c>
      <c r="O43" s="46">
        <f>IF(Arkusz1!N$3=0,0,IF(AND($B43&gt;=Arkusz1!N$3,$B43&lt;=Arkusz1!N$4,$D43=7),1,0))</f>
        <v>0</v>
      </c>
      <c r="P43" s="46">
        <f>IF(Arkusz1!O$3=0,0,IF(AND($B43&gt;=Arkusz1!O$3,$B43&lt;=Arkusz1!O$4,$D43=7),1,0))</f>
        <v>0</v>
      </c>
      <c r="Q43" s="46">
        <f>IF(Arkusz1!P$3=0,0,IF(AND($B43&gt;=Arkusz1!P$3,$B43&lt;=Arkusz1!P$4,$D43=7),1,0))</f>
        <v>0</v>
      </c>
    </row>
    <row r="44" spans="2:17" x14ac:dyDescent="0.25">
      <c r="B44" s="45">
        <v>45025</v>
      </c>
      <c r="C44" s="46" t="s">
        <v>30</v>
      </c>
      <c r="D44" s="46">
        <f t="shared" si="0"/>
        <v>1</v>
      </c>
      <c r="F44" s="46">
        <f>IF(Arkusz1!E$3=0,0,IF(AND($B44&gt;=Arkusz1!E$3,$B44&lt;=Arkusz1!E$4,$D44=7),1,0))</f>
        <v>0</v>
      </c>
      <c r="G44" s="46">
        <f>IF(Arkusz1!F$3=0,0,IF(AND($B44&gt;=Arkusz1!F$3,$B44&lt;=Arkusz1!F$4,$D44=7),1,0))</f>
        <v>0</v>
      </c>
      <c r="H44" s="46">
        <f>IF(Arkusz1!G$3=0,0,IF(AND($B44&gt;=Arkusz1!G$3,$B44&lt;=Arkusz1!G$4,$D44=7),1,0))</f>
        <v>0</v>
      </c>
      <c r="I44" s="46">
        <f>IF(Arkusz1!H$3=0,0,IF(AND($B44&gt;=Arkusz1!H$3,$B44&lt;=Arkusz1!H$4,$D44=7),1,0))</f>
        <v>0</v>
      </c>
      <c r="J44" s="46">
        <f>IF(Arkusz1!I$3=0,0,IF(AND($B44&gt;=Arkusz1!I$3,$B44&lt;=Arkusz1!I$4,$D44=7),1,0))</f>
        <v>0</v>
      </c>
      <c r="K44" s="46">
        <f>IF(Arkusz1!J$3=0,0,IF(AND($B44&gt;=Arkusz1!J$3,$B44&lt;=Arkusz1!J$4,$D44=7),1,0))</f>
        <v>0</v>
      </c>
      <c r="L44" s="46">
        <f>IF(Arkusz1!K$3=0,0,IF(AND($B44&gt;=Arkusz1!K$3,$B44&lt;=Arkusz1!K$4,$D44=7),1,0))</f>
        <v>0</v>
      </c>
      <c r="M44" s="46">
        <f>IF(Arkusz1!L$3=0,0,IF(AND($B44&gt;=Arkusz1!L$3,$B44&lt;=Arkusz1!L$4,$D44=7),1,0))</f>
        <v>0</v>
      </c>
      <c r="N44" s="46">
        <f>IF(Arkusz1!M$3=0,0,IF(AND($B44&gt;=Arkusz1!M$3,$B44&lt;=Arkusz1!M$4,$D44=7),1,0))</f>
        <v>0</v>
      </c>
      <c r="O44" s="46">
        <f>IF(Arkusz1!N$3=0,0,IF(AND($B44&gt;=Arkusz1!N$3,$B44&lt;=Arkusz1!N$4,$D44=7),1,0))</f>
        <v>0</v>
      </c>
      <c r="P44" s="46">
        <f>IF(Arkusz1!O$3=0,0,IF(AND($B44&gt;=Arkusz1!O$3,$B44&lt;=Arkusz1!O$4,$D44=7),1,0))</f>
        <v>0</v>
      </c>
      <c r="Q44" s="46">
        <f>IF(Arkusz1!P$3=0,0,IF(AND($B44&gt;=Arkusz1!P$3,$B44&lt;=Arkusz1!P$4,$D44=7),1,0))</f>
        <v>0</v>
      </c>
    </row>
    <row r="45" spans="2:17" x14ac:dyDescent="0.25">
      <c r="B45" s="45">
        <v>45026</v>
      </c>
      <c r="C45" s="46" t="s">
        <v>31</v>
      </c>
      <c r="D45" s="46">
        <f t="shared" si="0"/>
        <v>2</v>
      </c>
      <c r="F45" s="46">
        <f>IF(Arkusz1!E$3=0,0,IF(AND($B45&gt;=Arkusz1!E$3,$B45&lt;=Arkusz1!E$4,$D45=7),1,0))</f>
        <v>0</v>
      </c>
      <c r="G45" s="46">
        <f>IF(Arkusz1!F$3=0,0,IF(AND($B45&gt;=Arkusz1!F$3,$B45&lt;=Arkusz1!F$4,$D45=7),1,0))</f>
        <v>0</v>
      </c>
      <c r="H45" s="46">
        <f>IF(Arkusz1!G$3=0,0,IF(AND($B45&gt;=Arkusz1!G$3,$B45&lt;=Arkusz1!G$4,$D45=7),1,0))</f>
        <v>0</v>
      </c>
      <c r="I45" s="46">
        <f>IF(Arkusz1!H$3=0,0,IF(AND($B45&gt;=Arkusz1!H$3,$B45&lt;=Arkusz1!H$4,$D45=7),1,0))</f>
        <v>0</v>
      </c>
      <c r="J45" s="46">
        <f>IF(Arkusz1!I$3=0,0,IF(AND($B45&gt;=Arkusz1!I$3,$B45&lt;=Arkusz1!I$4,$D45=7),1,0))</f>
        <v>0</v>
      </c>
      <c r="K45" s="46">
        <f>IF(Arkusz1!J$3=0,0,IF(AND($B45&gt;=Arkusz1!J$3,$B45&lt;=Arkusz1!J$4,$D45=7),1,0))</f>
        <v>0</v>
      </c>
      <c r="L45" s="46">
        <f>IF(Arkusz1!K$3=0,0,IF(AND($B45&gt;=Arkusz1!K$3,$B45&lt;=Arkusz1!K$4,$D45=7),1,0))</f>
        <v>0</v>
      </c>
      <c r="M45" s="46">
        <f>IF(Arkusz1!L$3=0,0,IF(AND($B45&gt;=Arkusz1!L$3,$B45&lt;=Arkusz1!L$4,$D45=7),1,0))</f>
        <v>0</v>
      </c>
      <c r="N45" s="46">
        <f>IF(Arkusz1!M$3=0,0,IF(AND($B45&gt;=Arkusz1!M$3,$B45&lt;=Arkusz1!M$4,$D45=7),1,0))</f>
        <v>0</v>
      </c>
      <c r="O45" s="46">
        <f>IF(Arkusz1!N$3=0,0,IF(AND($B45&gt;=Arkusz1!N$3,$B45&lt;=Arkusz1!N$4,$D45=7),1,0))</f>
        <v>0</v>
      </c>
      <c r="P45" s="46">
        <f>IF(Arkusz1!O$3=0,0,IF(AND($B45&gt;=Arkusz1!O$3,$B45&lt;=Arkusz1!O$4,$D45=7),1,0))</f>
        <v>0</v>
      </c>
      <c r="Q45" s="46">
        <f>IF(Arkusz1!P$3=0,0,IF(AND($B45&gt;=Arkusz1!P$3,$B45&lt;=Arkusz1!P$4,$D45=7),1,0))</f>
        <v>0</v>
      </c>
    </row>
    <row r="46" spans="2:17" x14ac:dyDescent="0.25">
      <c r="B46" s="45">
        <v>45047</v>
      </c>
      <c r="C46" s="46" t="s">
        <v>32</v>
      </c>
      <c r="D46" s="46">
        <f t="shared" si="0"/>
        <v>2</v>
      </c>
      <c r="F46" s="46">
        <f>IF(Arkusz1!E$3=0,0,IF(AND($B46&gt;=Arkusz1!E$3,$B46&lt;=Arkusz1!E$4,$D46=7),1,0))</f>
        <v>0</v>
      </c>
      <c r="G46" s="46">
        <f>IF(Arkusz1!F$3=0,0,IF(AND($B46&gt;=Arkusz1!F$3,$B46&lt;=Arkusz1!F$4,$D46=7),1,0))</f>
        <v>0</v>
      </c>
      <c r="H46" s="46">
        <f>IF(Arkusz1!G$3=0,0,IF(AND($B46&gt;=Arkusz1!G$3,$B46&lt;=Arkusz1!G$4,$D46=7),1,0))</f>
        <v>0</v>
      </c>
      <c r="I46" s="46">
        <f>IF(Arkusz1!H$3=0,0,IF(AND($B46&gt;=Arkusz1!H$3,$B46&lt;=Arkusz1!H$4,$D46=7),1,0))</f>
        <v>0</v>
      </c>
      <c r="J46" s="46">
        <f>IF(Arkusz1!I$3=0,0,IF(AND($B46&gt;=Arkusz1!I$3,$B46&lt;=Arkusz1!I$4,$D46=7),1,0))</f>
        <v>0</v>
      </c>
      <c r="K46" s="46">
        <f>IF(Arkusz1!J$3=0,0,IF(AND($B46&gt;=Arkusz1!J$3,$B46&lt;=Arkusz1!J$4,$D46=7),1,0))</f>
        <v>0</v>
      </c>
      <c r="L46" s="46">
        <f>IF(Arkusz1!K$3=0,0,IF(AND($B46&gt;=Arkusz1!K$3,$B46&lt;=Arkusz1!K$4,$D46=7),1,0))</f>
        <v>0</v>
      </c>
      <c r="M46" s="46">
        <f>IF(Arkusz1!L$3=0,0,IF(AND($B46&gt;=Arkusz1!L$3,$B46&lt;=Arkusz1!L$4,$D46=7),1,0))</f>
        <v>0</v>
      </c>
      <c r="N46" s="46">
        <f>IF(Arkusz1!M$3=0,0,IF(AND($B46&gt;=Arkusz1!M$3,$B46&lt;=Arkusz1!M$4,$D46=7),1,0))</f>
        <v>0</v>
      </c>
      <c r="O46" s="46">
        <f>IF(Arkusz1!N$3=0,0,IF(AND($B46&gt;=Arkusz1!N$3,$B46&lt;=Arkusz1!N$4,$D46=7),1,0))</f>
        <v>0</v>
      </c>
      <c r="P46" s="46">
        <f>IF(Arkusz1!O$3=0,0,IF(AND($B46&gt;=Arkusz1!O$3,$B46&lt;=Arkusz1!O$4,$D46=7),1,0))</f>
        <v>0</v>
      </c>
      <c r="Q46" s="46">
        <f>IF(Arkusz1!P$3=0,0,IF(AND($B46&gt;=Arkusz1!P$3,$B46&lt;=Arkusz1!P$4,$D46=7),1,0))</f>
        <v>0</v>
      </c>
    </row>
    <row r="47" spans="2:17" x14ac:dyDescent="0.25">
      <c r="B47" s="45">
        <v>45049</v>
      </c>
      <c r="C47" s="46" t="s">
        <v>33</v>
      </c>
      <c r="D47" s="46">
        <f t="shared" si="0"/>
        <v>4</v>
      </c>
      <c r="F47" s="46">
        <f>IF(Arkusz1!E$3=0,0,IF(AND($B47&gt;=Arkusz1!E$3,$B47&lt;=Arkusz1!E$4,$D47=7),1,0))</f>
        <v>0</v>
      </c>
      <c r="G47" s="46">
        <f>IF(Arkusz1!F$3=0,0,IF(AND($B47&gt;=Arkusz1!F$3,$B47&lt;=Arkusz1!F$4,$D47=7),1,0))</f>
        <v>0</v>
      </c>
      <c r="H47" s="46">
        <f>IF(Arkusz1!G$3=0,0,IF(AND($B47&gt;=Arkusz1!G$3,$B47&lt;=Arkusz1!G$4,$D47=7),1,0))</f>
        <v>0</v>
      </c>
      <c r="I47" s="46">
        <f>IF(Arkusz1!H$3=0,0,IF(AND($B47&gt;=Arkusz1!H$3,$B47&lt;=Arkusz1!H$4,$D47=7),1,0))</f>
        <v>0</v>
      </c>
      <c r="J47" s="46">
        <f>IF(Arkusz1!I$3=0,0,IF(AND($B47&gt;=Arkusz1!I$3,$B47&lt;=Arkusz1!I$4,$D47=7),1,0))</f>
        <v>0</v>
      </c>
      <c r="K47" s="46">
        <f>IF(Arkusz1!J$3=0,0,IF(AND($B47&gt;=Arkusz1!J$3,$B47&lt;=Arkusz1!J$4,$D47=7),1,0))</f>
        <v>0</v>
      </c>
      <c r="L47" s="46">
        <f>IF(Arkusz1!K$3=0,0,IF(AND($B47&gt;=Arkusz1!K$3,$B47&lt;=Arkusz1!K$4,$D47=7),1,0))</f>
        <v>0</v>
      </c>
      <c r="M47" s="46">
        <f>IF(Arkusz1!L$3=0,0,IF(AND($B47&gt;=Arkusz1!L$3,$B47&lt;=Arkusz1!L$4,$D47=7),1,0))</f>
        <v>0</v>
      </c>
      <c r="N47" s="46">
        <f>IF(Arkusz1!M$3=0,0,IF(AND($B47&gt;=Arkusz1!M$3,$B47&lt;=Arkusz1!M$4,$D47=7),1,0))</f>
        <v>0</v>
      </c>
      <c r="O47" s="46">
        <f>IF(Arkusz1!N$3=0,0,IF(AND($B47&gt;=Arkusz1!N$3,$B47&lt;=Arkusz1!N$4,$D47=7),1,0))</f>
        <v>0</v>
      </c>
      <c r="P47" s="46">
        <f>IF(Arkusz1!O$3=0,0,IF(AND($B47&gt;=Arkusz1!O$3,$B47&lt;=Arkusz1!O$4,$D47=7),1,0))</f>
        <v>0</v>
      </c>
      <c r="Q47" s="46">
        <f>IF(Arkusz1!P$3=0,0,IF(AND($B47&gt;=Arkusz1!P$3,$B47&lt;=Arkusz1!P$4,$D47=7),1,0))</f>
        <v>0</v>
      </c>
    </row>
    <row r="48" spans="2:17" x14ac:dyDescent="0.25">
      <c r="B48" s="45">
        <v>45074</v>
      </c>
      <c r="C48" s="46" t="s">
        <v>34</v>
      </c>
      <c r="D48" s="46">
        <f t="shared" si="0"/>
        <v>1</v>
      </c>
      <c r="F48" s="46">
        <f>IF(Arkusz1!E$3=0,0,IF(AND($B48&gt;=Arkusz1!E$3,$B48&lt;=Arkusz1!E$4,$D48=7),1,0))</f>
        <v>0</v>
      </c>
      <c r="G48" s="46">
        <f>IF(Arkusz1!F$3=0,0,IF(AND($B48&gt;=Arkusz1!F$3,$B48&lt;=Arkusz1!F$4,$D48=7),1,0))</f>
        <v>0</v>
      </c>
      <c r="H48" s="46">
        <f>IF(Arkusz1!G$3=0,0,IF(AND($B48&gt;=Arkusz1!G$3,$B48&lt;=Arkusz1!G$4,$D48=7),1,0))</f>
        <v>0</v>
      </c>
      <c r="I48" s="46">
        <f>IF(Arkusz1!H$3=0,0,IF(AND($B48&gt;=Arkusz1!H$3,$B48&lt;=Arkusz1!H$4,$D48=7),1,0))</f>
        <v>0</v>
      </c>
      <c r="J48" s="46">
        <f>IF(Arkusz1!I$3=0,0,IF(AND($B48&gt;=Arkusz1!I$3,$B48&lt;=Arkusz1!I$4,$D48=7),1,0))</f>
        <v>0</v>
      </c>
      <c r="K48" s="46">
        <f>IF(Arkusz1!J$3=0,0,IF(AND($B48&gt;=Arkusz1!J$3,$B48&lt;=Arkusz1!J$4,$D48=7),1,0))</f>
        <v>0</v>
      </c>
      <c r="L48" s="46">
        <f>IF(Arkusz1!K$3=0,0,IF(AND($B48&gt;=Arkusz1!K$3,$B48&lt;=Arkusz1!K$4,$D48=7),1,0))</f>
        <v>0</v>
      </c>
      <c r="M48" s="46">
        <f>IF(Arkusz1!L$3=0,0,IF(AND($B48&gt;=Arkusz1!L$3,$B48&lt;=Arkusz1!L$4,$D48=7),1,0))</f>
        <v>0</v>
      </c>
      <c r="N48" s="46">
        <f>IF(Arkusz1!M$3=0,0,IF(AND($B48&gt;=Arkusz1!M$3,$B48&lt;=Arkusz1!M$4,$D48=7),1,0))</f>
        <v>0</v>
      </c>
      <c r="O48" s="46">
        <f>IF(Arkusz1!N$3=0,0,IF(AND($B48&gt;=Arkusz1!N$3,$B48&lt;=Arkusz1!N$4,$D48=7),1,0))</f>
        <v>0</v>
      </c>
      <c r="P48" s="46">
        <f>IF(Arkusz1!O$3=0,0,IF(AND($B48&gt;=Arkusz1!O$3,$B48&lt;=Arkusz1!O$4,$D48=7),1,0))</f>
        <v>0</v>
      </c>
      <c r="Q48" s="46">
        <f>IF(Arkusz1!P$3=0,0,IF(AND($B48&gt;=Arkusz1!P$3,$B48&lt;=Arkusz1!P$4,$D48=7),1,0))</f>
        <v>0</v>
      </c>
    </row>
    <row r="49" spans="2:17" x14ac:dyDescent="0.25">
      <c r="B49" s="45">
        <v>45085</v>
      </c>
      <c r="C49" s="46" t="s">
        <v>35</v>
      </c>
      <c r="D49" s="46">
        <f t="shared" si="0"/>
        <v>5</v>
      </c>
      <c r="F49" s="46">
        <f>IF(Arkusz1!E$3=0,0,IF(AND($B49&gt;=Arkusz1!E$3,$B49&lt;=Arkusz1!E$4,$D49=7),1,0))</f>
        <v>0</v>
      </c>
      <c r="G49" s="46">
        <f>IF(Arkusz1!F$3=0,0,IF(AND($B49&gt;=Arkusz1!F$3,$B49&lt;=Arkusz1!F$4,$D49=7),1,0))</f>
        <v>0</v>
      </c>
      <c r="H49" s="46">
        <f>IF(Arkusz1!G$3=0,0,IF(AND($B49&gt;=Arkusz1!G$3,$B49&lt;=Arkusz1!G$4,$D49=7),1,0))</f>
        <v>0</v>
      </c>
      <c r="I49" s="46">
        <f>IF(Arkusz1!H$3=0,0,IF(AND($B49&gt;=Arkusz1!H$3,$B49&lt;=Arkusz1!H$4,$D49=7),1,0))</f>
        <v>0</v>
      </c>
      <c r="J49" s="46">
        <f>IF(Arkusz1!I$3=0,0,IF(AND($B49&gt;=Arkusz1!I$3,$B49&lt;=Arkusz1!I$4,$D49=7),1,0))</f>
        <v>0</v>
      </c>
      <c r="K49" s="46">
        <f>IF(Arkusz1!J$3=0,0,IF(AND($B49&gt;=Arkusz1!J$3,$B49&lt;=Arkusz1!J$4,$D49=7),1,0))</f>
        <v>0</v>
      </c>
      <c r="L49" s="46">
        <f>IF(Arkusz1!K$3=0,0,IF(AND($B49&gt;=Arkusz1!K$3,$B49&lt;=Arkusz1!K$4,$D49=7),1,0))</f>
        <v>0</v>
      </c>
      <c r="M49" s="46">
        <f>IF(Arkusz1!L$3=0,0,IF(AND($B49&gt;=Arkusz1!L$3,$B49&lt;=Arkusz1!L$4,$D49=7),1,0))</f>
        <v>0</v>
      </c>
      <c r="N49" s="46">
        <f>IF(Arkusz1!M$3=0,0,IF(AND($B49&gt;=Arkusz1!M$3,$B49&lt;=Arkusz1!M$4,$D49=7),1,0))</f>
        <v>0</v>
      </c>
      <c r="O49" s="46">
        <f>IF(Arkusz1!N$3=0,0,IF(AND($B49&gt;=Arkusz1!N$3,$B49&lt;=Arkusz1!N$4,$D49=7),1,0))</f>
        <v>0</v>
      </c>
      <c r="P49" s="46">
        <f>IF(Arkusz1!O$3=0,0,IF(AND($B49&gt;=Arkusz1!O$3,$B49&lt;=Arkusz1!O$4,$D49=7),1,0))</f>
        <v>0</v>
      </c>
      <c r="Q49" s="46">
        <f>IF(Arkusz1!P$3=0,0,IF(AND($B49&gt;=Arkusz1!P$3,$B49&lt;=Arkusz1!P$4,$D49=7),1,0))</f>
        <v>0</v>
      </c>
    </row>
    <row r="50" spans="2:17" x14ac:dyDescent="0.25">
      <c r="B50" s="45">
        <v>45153</v>
      </c>
      <c r="C50" s="46" t="s">
        <v>36</v>
      </c>
      <c r="D50" s="46">
        <f t="shared" si="0"/>
        <v>3</v>
      </c>
      <c r="F50" s="46">
        <f>IF(Arkusz1!E$3=0,0,IF(AND($B50&gt;=Arkusz1!E$3,$B50&lt;=Arkusz1!E$4,$D50=7),1,0))</f>
        <v>0</v>
      </c>
      <c r="G50" s="46">
        <f>IF(Arkusz1!F$3=0,0,IF(AND($B50&gt;=Arkusz1!F$3,$B50&lt;=Arkusz1!F$4,$D50=7),1,0))</f>
        <v>0</v>
      </c>
      <c r="H50" s="46">
        <f>IF(Arkusz1!G$3=0,0,IF(AND($B50&gt;=Arkusz1!G$3,$B50&lt;=Arkusz1!G$4,$D50=7),1,0))</f>
        <v>0</v>
      </c>
      <c r="I50" s="46">
        <f>IF(Arkusz1!H$3=0,0,IF(AND($B50&gt;=Arkusz1!H$3,$B50&lt;=Arkusz1!H$4,$D50=7),1,0))</f>
        <v>0</v>
      </c>
      <c r="J50" s="46">
        <f>IF(Arkusz1!I$3=0,0,IF(AND($B50&gt;=Arkusz1!I$3,$B50&lt;=Arkusz1!I$4,$D50=7),1,0))</f>
        <v>0</v>
      </c>
      <c r="K50" s="46">
        <f>IF(Arkusz1!J$3=0,0,IF(AND($B50&gt;=Arkusz1!J$3,$B50&lt;=Arkusz1!J$4,$D50=7),1,0))</f>
        <v>0</v>
      </c>
      <c r="L50" s="46">
        <f>IF(Arkusz1!K$3=0,0,IF(AND($B50&gt;=Arkusz1!K$3,$B50&lt;=Arkusz1!K$4,$D50=7),1,0))</f>
        <v>0</v>
      </c>
      <c r="M50" s="46">
        <f>IF(Arkusz1!L$3=0,0,IF(AND($B50&gt;=Arkusz1!L$3,$B50&lt;=Arkusz1!L$4,$D50=7),1,0))</f>
        <v>0</v>
      </c>
      <c r="N50" s="46">
        <f>IF(Arkusz1!M$3=0,0,IF(AND($B50&gt;=Arkusz1!M$3,$B50&lt;=Arkusz1!M$4,$D50=7),1,0))</f>
        <v>0</v>
      </c>
      <c r="O50" s="46">
        <f>IF(Arkusz1!N$3=0,0,IF(AND($B50&gt;=Arkusz1!N$3,$B50&lt;=Arkusz1!N$4,$D50=7),1,0))</f>
        <v>0</v>
      </c>
      <c r="P50" s="46">
        <f>IF(Arkusz1!O$3=0,0,IF(AND($B50&gt;=Arkusz1!O$3,$B50&lt;=Arkusz1!O$4,$D50=7),1,0))</f>
        <v>0</v>
      </c>
      <c r="Q50" s="46">
        <f>IF(Arkusz1!P$3=0,0,IF(AND($B50&gt;=Arkusz1!P$3,$B50&lt;=Arkusz1!P$4,$D50=7),1,0))</f>
        <v>0</v>
      </c>
    </row>
    <row r="51" spans="2:17" x14ac:dyDescent="0.25">
      <c r="B51" s="45">
        <v>45231</v>
      </c>
      <c r="C51" s="46" t="s">
        <v>37</v>
      </c>
      <c r="D51" s="46">
        <f t="shared" si="0"/>
        <v>4</v>
      </c>
      <c r="F51" s="46">
        <f>IF(Arkusz1!E$3=0,0,IF(AND($B51&gt;=Arkusz1!E$3,$B51&lt;=Arkusz1!E$4,$D51=7),1,0))</f>
        <v>0</v>
      </c>
      <c r="G51" s="46">
        <f>IF(Arkusz1!F$3=0,0,IF(AND($B51&gt;=Arkusz1!F$3,$B51&lt;=Arkusz1!F$4,$D51=7),1,0))</f>
        <v>0</v>
      </c>
      <c r="H51" s="46">
        <f>IF(Arkusz1!G$3=0,0,IF(AND($B51&gt;=Arkusz1!G$3,$B51&lt;=Arkusz1!G$4,$D51=7),1,0))</f>
        <v>0</v>
      </c>
      <c r="I51" s="46">
        <f>IF(Arkusz1!H$3=0,0,IF(AND($B51&gt;=Arkusz1!H$3,$B51&lt;=Arkusz1!H$4,$D51=7),1,0))</f>
        <v>0</v>
      </c>
      <c r="J51" s="46">
        <f>IF(Arkusz1!I$3=0,0,IF(AND($B51&gt;=Arkusz1!I$3,$B51&lt;=Arkusz1!I$4,$D51=7),1,0))</f>
        <v>0</v>
      </c>
      <c r="K51" s="46">
        <f>IF(Arkusz1!J$3=0,0,IF(AND($B51&gt;=Arkusz1!J$3,$B51&lt;=Arkusz1!J$4,$D51=7),1,0))</f>
        <v>0</v>
      </c>
      <c r="L51" s="46">
        <f>IF(Arkusz1!K$3=0,0,IF(AND($B51&gt;=Arkusz1!K$3,$B51&lt;=Arkusz1!K$4,$D51=7),1,0))</f>
        <v>0</v>
      </c>
      <c r="M51" s="46">
        <f>IF(Arkusz1!L$3=0,0,IF(AND($B51&gt;=Arkusz1!L$3,$B51&lt;=Arkusz1!L$4,$D51=7),1,0))</f>
        <v>0</v>
      </c>
      <c r="N51" s="46">
        <f>IF(Arkusz1!M$3=0,0,IF(AND($B51&gt;=Arkusz1!M$3,$B51&lt;=Arkusz1!M$4,$D51=7),1,0))</f>
        <v>0</v>
      </c>
      <c r="O51" s="46">
        <f>IF(Arkusz1!N$3=0,0,IF(AND($B51&gt;=Arkusz1!N$3,$B51&lt;=Arkusz1!N$4,$D51=7),1,0))</f>
        <v>0</v>
      </c>
      <c r="P51" s="46">
        <f>IF(Arkusz1!O$3=0,0,IF(AND($B51&gt;=Arkusz1!O$3,$B51&lt;=Arkusz1!O$4,$D51=7),1,0))</f>
        <v>0</v>
      </c>
      <c r="Q51" s="46">
        <f>IF(Arkusz1!P$3=0,0,IF(AND($B51&gt;=Arkusz1!P$3,$B51&lt;=Arkusz1!P$4,$D51=7),1,0))</f>
        <v>0</v>
      </c>
    </row>
    <row r="52" spans="2:17" x14ac:dyDescent="0.25">
      <c r="B52" s="45">
        <v>45241</v>
      </c>
      <c r="C52" s="46" t="s">
        <v>38</v>
      </c>
      <c r="D52" s="46">
        <f t="shared" si="0"/>
        <v>7</v>
      </c>
      <c r="F52" s="46">
        <f>IF(Arkusz1!E$3=0,0,IF(AND($B52&gt;=Arkusz1!E$3,$B52&lt;=Arkusz1!E$4,$D52=7),1,0))</f>
        <v>0</v>
      </c>
      <c r="G52" s="46">
        <f>IF(Arkusz1!F$3=0,0,IF(AND($B52&gt;=Arkusz1!F$3,$B52&lt;=Arkusz1!F$4,$D52=7),1,0))</f>
        <v>0</v>
      </c>
      <c r="H52" s="46">
        <f>IF(Arkusz1!G$3=0,0,IF(AND($B52&gt;=Arkusz1!G$3,$B52&lt;=Arkusz1!G$4,$D52=7),1,0))</f>
        <v>0</v>
      </c>
      <c r="I52" s="46">
        <f>IF(Arkusz1!H$3=0,0,IF(AND($B52&gt;=Arkusz1!H$3,$B52&lt;=Arkusz1!H$4,$D52=7),1,0))</f>
        <v>0</v>
      </c>
      <c r="J52" s="46">
        <f>IF(Arkusz1!I$3=0,0,IF(AND($B52&gt;=Arkusz1!I$3,$B52&lt;=Arkusz1!I$4,$D52=7),1,0))</f>
        <v>0</v>
      </c>
      <c r="K52" s="46">
        <f>IF(Arkusz1!J$3=0,0,IF(AND($B52&gt;=Arkusz1!J$3,$B52&lt;=Arkusz1!J$4,$D52=7),1,0))</f>
        <v>0</v>
      </c>
      <c r="L52" s="46">
        <f>IF(Arkusz1!K$3=0,0,IF(AND($B52&gt;=Arkusz1!K$3,$B52&lt;=Arkusz1!K$4,$D52=7),1,0))</f>
        <v>0</v>
      </c>
      <c r="M52" s="46">
        <f>IF(Arkusz1!L$3=0,0,IF(AND($B52&gt;=Arkusz1!L$3,$B52&lt;=Arkusz1!L$4,$D52=7),1,0))</f>
        <v>0</v>
      </c>
      <c r="N52" s="46">
        <f>IF(Arkusz1!M$3=0,0,IF(AND($B52&gt;=Arkusz1!M$3,$B52&lt;=Arkusz1!M$4,$D52=7),1,0))</f>
        <v>0</v>
      </c>
      <c r="O52" s="46">
        <f>IF(Arkusz1!N$3=0,0,IF(AND($B52&gt;=Arkusz1!N$3,$B52&lt;=Arkusz1!N$4,$D52=7),1,0))</f>
        <v>0</v>
      </c>
      <c r="P52" s="46">
        <f>IF(Arkusz1!O$3=0,0,IF(AND($B52&gt;=Arkusz1!O$3,$B52&lt;=Arkusz1!O$4,$D52=7),1,0))</f>
        <v>0</v>
      </c>
      <c r="Q52" s="46">
        <f>IF(Arkusz1!P$3=0,0,IF(AND($B52&gt;=Arkusz1!P$3,$B52&lt;=Arkusz1!P$4,$D52=7),1,0))</f>
        <v>0</v>
      </c>
    </row>
    <row r="53" spans="2:17" x14ac:dyDescent="0.25">
      <c r="B53" s="45">
        <v>45285</v>
      </c>
      <c r="C53" s="46" t="s">
        <v>39</v>
      </c>
      <c r="D53" s="46">
        <f t="shared" si="0"/>
        <v>2</v>
      </c>
      <c r="F53" s="46">
        <f>IF(Arkusz1!E$3=0,0,IF(AND($B53&gt;=Arkusz1!E$3,$B53&lt;=Arkusz1!E$4,$D53=7),1,0))</f>
        <v>0</v>
      </c>
      <c r="G53" s="46">
        <f>IF(Arkusz1!F$3=0,0,IF(AND($B53&gt;=Arkusz1!F$3,$B53&lt;=Arkusz1!F$4,$D53=7),1,0))</f>
        <v>0</v>
      </c>
      <c r="H53" s="46">
        <f>IF(Arkusz1!G$3=0,0,IF(AND($B53&gt;=Arkusz1!G$3,$B53&lt;=Arkusz1!G$4,$D53=7),1,0))</f>
        <v>0</v>
      </c>
      <c r="I53" s="46">
        <f>IF(Arkusz1!H$3=0,0,IF(AND($B53&gt;=Arkusz1!H$3,$B53&lt;=Arkusz1!H$4,$D53=7),1,0))</f>
        <v>0</v>
      </c>
      <c r="J53" s="46">
        <f>IF(Arkusz1!I$3=0,0,IF(AND($B53&gt;=Arkusz1!I$3,$B53&lt;=Arkusz1!I$4,$D53=7),1,0))</f>
        <v>0</v>
      </c>
      <c r="K53" s="46">
        <f>IF(Arkusz1!J$3=0,0,IF(AND($B53&gt;=Arkusz1!J$3,$B53&lt;=Arkusz1!J$4,$D53=7),1,0))</f>
        <v>0</v>
      </c>
      <c r="L53" s="46">
        <f>IF(Arkusz1!K$3=0,0,IF(AND($B53&gt;=Arkusz1!K$3,$B53&lt;=Arkusz1!K$4,$D53=7),1,0))</f>
        <v>0</v>
      </c>
      <c r="M53" s="46">
        <f>IF(Arkusz1!L$3=0,0,IF(AND($B53&gt;=Arkusz1!L$3,$B53&lt;=Arkusz1!L$4,$D53=7),1,0))</f>
        <v>0</v>
      </c>
      <c r="N53" s="46">
        <f>IF(Arkusz1!M$3=0,0,IF(AND($B53&gt;=Arkusz1!M$3,$B53&lt;=Arkusz1!M$4,$D53=7),1,0))</f>
        <v>0</v>
      </c>
      <c r="O53" s="46">
        <f>IF(Arkusz1!N$3=0,0,IF(AND($B53&gt;=Arkusz1!N$3,$B53&lt;=Arkusz1!N$4,$D53=7),1,0))</f>
        <v>0</v>
      </c>
      <c r="P53" s="46">
        <f>IF(Arkusz1!O$3=0,0,IF(AND($B53&gt;=Arkusz1!O$3,$B53&lt;=Arkusz1!O$4,$D53=7),1,0))</f>
        <v>0</v>
      </c>
      <c r="Q53" s="46">
        <f>IF(Arkusz1!P$3=0,0,IF(AND($B53&gt;=Arkusz1!P$3,$B53&lt;=Arkusz1!P$4,$D53=7),1,0))</f>
        <v>0</v>
      </c>
    </row>
    <row r="54" spans="2:17" x14ac:dyDescent="0.25">
      <c r="B54" s="45">
        <v>45286</v>
      </c>
      <c r="C54" s="46" t="s">
        <v>40</v>
      </c>
      <c r="D54" s="46">
        <f t="shared" si="0"/>
        <v>3</v>
      </c>
      <c r="F54" s="46">
        <f>IF(Arkusz1!E$3=0,0,IF(AND($B54&gt;=Arkusz1!E$3,$B54&lt;=Arkusz1!E$4,$D54=7),1,0))</f>
        <v>0</v>
      </c>
      <c r="G54" s="46">
        <f>IF(Arkusz1!F$3=0,0,IF(AND($B54&gt;=Arkusz1!F$3,$B54&lt;=Arkusz1!F$4,$D54=7),1,0))</f>
        <v>0</v>
      </c>
      <c r="H54" s="46">
        <f>IF(Arkusz1!G$3=0,0,IF(AND($B54&gt;=Arkusz1!G$3,$B54&lt;=Arkusz1!G$4,$D54=7),1,0))</f>
        <v>0</v>
      </c>
      <c r="I54" s="46">
        <f>IF(Arkusz1!H$3=0,0,IF(AND($B54&gt;=Arkusz1!H$3,$B54&lt;=Arkusz1!H$4,$D54=7),1,0))</f>
        <v>0</v>
      </c>
      <c r="J54" s="46">
        <f>IF(Arkusz1!I$3=0,0,IF(AND($B54&gt;=Arkusz1!I$3,$B54&lt;=Arkusz1!I$4,$D54=7),1,0))</f>
        <v>0</v>
      </c>
      <c r="K54" s="46">
        <f>IF(Arkusz1!J$3=0,0,IF(AND($B54&gt;=Arkusz1!J$3,$B54&lt;=Arkusz1!J$4,$D54=7),1,0))</f>
        <v>0</v>
      </c>
      <c r="L54" s="46">
        <f>IF(Arkusz1!K$3=0,0,IF(AND($B54&gt;=Arkusz1!K$3,$B54&lt;=Arkusz1!K$4,$D54=7),1,0))</f>
        <v>0</v>
      </c>
      <c r="M54" s="46">
        <f>IF(Arkusz1!L$3=0,0,IF(AND($B54&gt;=Arkusz1!L$3,$B54&lt;=Arkusz1!L$4,$D54=7),1,0))</f>
        <v>0</v>
      </c>
      <c r="N54" s="46">
        <f>IF(Arkusz1!M$3=0,0,IF(AND($B54&gt;=Arkusz1!M$3,$B54&lt;=Arkusz1!M$4,$D54=7),1,0))</f>
        <v>0</v>
      </c>
      <c r="O54" s="46">
        <f>IF(Arkusz1!N$3=0,0,IF(AND($B54&gt;=Arkusz1!N$3,$B54&lt;=Arkusz1!N$4,$D54=7),1,0))</f>
        <v>0</v>
      </c>
      <c r="P54" s="46">
        <f>IF(Arkusz1!O$3=0,0,IF(AND($B54&gt;=Arkusz1!O$3,$B54&lt;=Arkusz1!O$4,$D54=7),1,0))</f>
        <v>0</v>
      </c>
      <c r="Q54" s="46">
        <f>IF(Arkusz1!P$3=0,0,IF(AND($B54&gt;=Arkusz1!P$3,$B54&lt;=Arkusz1!P$4,$D54=7),1,0))</f>
        <v>0</v>
      </c>
    </row>
  </sheetData>
  <autoFilter ref="B2:D54" xr:uid="{485B8BE8-B5D3-4EBF-8F44-91B66E3DE448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CENTRUM\a.libucki</Osoba>
    <NazwaPliku xmlns="F60F55B9-AC12-46BD-85CA-E0578CFCB3C7">Zalacznik nr 9 - Wspólczynnik jakosc uslugi.xlsx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87A0F4-849C-4A41-A3BE-E061FB4ECCA5}"/>
</file>

<file path=customXml/itemProps2.xml><?xml version="1.0" encoding="utf-8"?>
<ds:datastoreItem xmlns:ds="http://schemas.openxmlformats.org/officeDocument/2006/customXml" ds:itemID="{77BB2AF7-46E1-4184-A6F4-865225235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święta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Chrostek Łukasz</cp:lastModifiedBy>
  <dcterms:created xsi:type="dcterms:W3CDTF">2020-01-23T21:02:36Z</dcterms:created>
  <dcterms:modified xsi:type="dcterms:W3CDTF">2020-03-12T10:28:06Z</dcterms:modified>
</cp:coreProperties>
</file>