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ka.czarnecka\Desktop\2025\Szacowania\Zakup narzędzi do testów bezpieczeństwa\Do szacowania\"/>
    </mc:Choice>
  </mc:AlternateContent>
  <xr:revisionPtr revIDLastSave="0" documentId="13_ncr:1_{B3273561-2702-4DE9-88F8-2FE6E8D61A81}" xr6:coauthVersionLast="47" xr6:coauthVersionMax="47" xr10:uidLastSave="{00000000-0000-0000-0000-000000000000}"/>
  <bookViews>
    <workbookView xWindow="-110" yWindow="-110" windowWidth="38620" windowHeight="21220" activeTab="1" xr2:uid="{80744395-2162-4AE1-8972-E6693AFE028A}"/>
  </bookViews>
  <sheets>
    <sheet name="wariant 1 - 36 miesięcy" sheetId="2" r:id="rId1"/>
    <sheet name="wariant 2 - 12 miesięcy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5" i="3" l="1"/>
  <c r="G55" i="3"/>
  <c r="G56" i="3" s="1"/>
  <c r="H54" i="3"/>
  <c r="H56" i="3" s="1"/>
  <c r="G54" i="3"/>
  <c r="J48" i="3"/>
  <c r="I48" i="3"/>
  <c r="J47" i="3"/>
  <c r="I47" i="3"/>
  <c r="J45" i="3"/>
  <c r="I45" i="3"/>
  <c r="J44" i="3"/>
  <c r="J49" i="3" s="1"/>
  <c r="I44" i="3"/>
  <c r="I49" i="3" s="1"/>
  <c r="J38" i="3"/>
  <c r="J39" i="3" s="1"/>
  <c r="I38" i="3"/>
  <c r="I39" i="3" s="1"/>
  <c r="J36" i="3"/>
  <c r="I36" i="3"/>
  <c r="J31" i="3"/>
  <c r="J32" i="3" s="1"/>
  <c r="I31" i="3"/>
  <c r="I32" i="3" s="1"/>
  <c r="J29" i="3"/>
  <c r="I29" i="3"/>
  <c r="J23" i="3"/>
  <c r="I23" i="3"/>
  <c r="J22" i="3"/>
  <c r="I22" i="3"/>
  <c r="J21" i="3"/>
  <c r="I21" i="3"/>
  <c r="J20" i="3"/>
  <c r="I20" i="3"/>
  <c r="J19" i="3"/>
  <c r="I19" i="3"/>
  <c r="J18" i="3"/>
  <c r="I18" i="3"/>
  <c r="J15" i="3"/>
  <c r="I15" i="3"/>
  <c r="J14" i="3"/>
  <c r="I14" i="3"/>
  <c r="J13" i="3"/>
  <c r="I13" i="3"/>
  <c r="J12" i="3"/>
  <c r="I12" i="3"/>
  <c r="J11" i="3"/>
  <c r="I11" i="3"/>
  <c r="J10" i="3"/>
  <c r="I10" i="3"/>
  <c r="J9" i="3"/>
  <c r="I9" i="3"/>
  <c r="J6" i="3"/>
  <c r="I6" i="3"/>
  <c r="J5" i="3"/>
  <c r="I5" i="3"/>
  <c r="J4" i="3"/>
  <c r="J24" i="3" s="1"/>
  <c r="I4" i="3"/>
  <c r="I24" i="3" s="1"/>
  <c r="J48" i="2"/>
  <c r="I48" i="2"/>
  <c r="J47" i="2"/>
  <c r="I47" i="2"/>
  <c r="J38" i="2"/>
  <c r="J39" i="2" s="1"/>
  <c r="I38" i="2"/>
  <c r="I39" i="2" s="1"/>
  <c r="J31" i="2"/>
  <c r="J32" i="2" s="1"/>
  <c r="I31" i="2"/>
  <c r="I32" i="2" s="1"/>
  <c r="H55" i="2"/>
  <c r="G55" i="2"/>
  <c r="H54" i="2"/>
  <c r="G54" i="2"/>
  <c r="G56" i="2" s="1"/>
  <c r="J45" i="2"/>
  <c r="I45" i="2"/>
  <c r="J44" i="2"/>
  <c r="I44" i="2"/>
  <c r="J36" i="2"/>
  <c r="I36" i="2"/>
  <c r="J29" i="2"/>
  <c r="I29" i="2"/>
  <c r="J23" i="2"/>
  <c r="I23" i="2"/>
  <c r="J22" i="2"/>
  <c r="I22" i="2"/>
  <c r="J21" i="2"/>
  <c r="I21" i="2"/>
  <c r="J20" i="2"/>
  <c r="I20" i="2"/>
  <c r="J19" i="2"/>
  <c r="I19" i="2"/>
  <c r="J18" i="2"/>
  <c r="I18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J6" i="2"/>
  <c r="I6" i="2"/>
  <c r="J5" i="2"/>
  <c r="I5" i="2"/>
  <c r="J4" i="2"/>
  <c r="I4" i="2"/>
  <c r="I49" i="2" l="1"/>
  <c r="J49" i="2"/>
  <c r="I24" i="2"/>
  <c r="H56" i="2"/>
  <c r="J24" i="2"/>
</calcChain>
</file>

<file path=xl/sharedStrings.xml><?xml version="1.0" encoding="utf-8"?>
<sst xmlns="http://schemas.openxmlformats.org/spreadsheetml/2006/main" count="408" uniqueCount="74">
  <si>
    <t>Lp.</t>
  </si>
  <si>
    <t>Cena za 1 szt. licencji netto (zł)</t>
  </si>
  <si>
    <t>Cena za 1 szt. licencji brutto (zł)</t>
  </si>
  <si>
    <t>Wartość netto (zł)</t>
  </si>
  <si>
    <t>Wartość brutto (zł)</t>
  </si>
  <si>
    <t>1.</t>
  </si>
  <si>
    <t>2.</t>
  </si>
  <si>
    <t>Razem:</t>
  </si>
  <si>
    <t>CZĘŚĆ A</t>
  </si>
  <si>
    <t>Standard Tenable.sc+ Console (TSCCV-STNDC-M)</t>
  </si>
  <si>
    <t>Tenable.sc+ - Maintenance Annual (TSCCV-M)</t>
  </si>
  <si>
    <t>Tenable.io Web Application Scanning (TIO-WAS)</t>
  </si>
  <si>
    <t>3.</t>
  </si>
  <si>
    <t>Liczba licencji (szt.)</t>
  </si>
  <si>
    <t>4.</t>
  </si>
  <si>
    <t>5.</t>
  </si>
  <si>
    <t>6.</t>
  </si>
  <si>
    <t>7.</t>
  </si>
  <si>
    <t>Tenable Identity Exposure (TAD-OP)</t>
  </si>
  <si>
    <t>Tenable Enclave Security (TES-CON-SEC-OP)</t>
  </si>
  <si>
    <t>Wsparcie serwisowe i rozwojowe Wykonawcy</t>
  </si>
  <si>
    <t>Cena za 1 szt. licencji netto (zł)/ Cena za 1 roboczogodzinę netto (zł)</t>
  </si>
  <si>
    <t>Cena za 1 szt. licencji brutto (zł)/ Cena za 1 roboczogodzinę brutto (zł)</t>
  </si>
  <si>
    <t>Liczba licencji (szt.)/ Liczba roboczogodzin</t>
  </si>
  <si>
    <t>zamówienie opcjonalne</t>
  </si>
  <si>
    <t>TIO-WAS (Tenable.io Web Application Scanning)</t>
  </si>
  <si>
    <t>Tenable Attack Surface Management (TASM-BW)</t>
  </si>
  <si>
    <t>Zgodnie z OPZ dla części A</t>
  </si>
  <si>
    <t>CZĘŚĆ B</t>
  </si>
  <si>
    <t>Zgodnie z OPZ dla części B</t>
  </si>
  <si>
    <t xml:space="preserve">Metasploit Pro (lub równoważne) </t>
  </si>
  <si>
    <t>CZĘŚĆ C</t>
  </si>
  <si>
    <t>Burp Suite Professional (lub równoważne)</t>
  </si>
  <si>
    <t>Zgodnie z OPZ dla części C</t>
  </si>
  <si>
    <t>CZĘŚĆ D</t>
  </si>
  <si>
    <t>Zgodnie z OPZ dla części D</t>
  </si>
  <si>
    <t xml:space="preserve">Core Impact (lub równoważne) </t>
  </si>
  <si>
    <t>Cobalt Strike (lub równoważne)</t>
  </si>
  <si>
    <t>CZĘŚĆ E</t>
  </si>
  <si>
    <t>Zgodnie z OPZ dla części E</t>
  </si>
  <si>
    <t>Cena za 1 szt. l brutto (zł)</t>
  </si>
  <si>
    <t xml:space="preserve">WiFi Pineapple MARK VII (lub równoważne) </t>
  </si>
  <si>
    <t>Flipper Zero (lub równoważne)</t>
  </si>
  <si>
    <t>Gwarancja producenta</t>
  </si>
  <si>
    <t>Data wygaśnięcia posiadanej obecnie  
gwarancji producenta</t>
  </si>
  <si>
    <t>36 miesięcy</t>
  </si>
  <si>
    <t>36 miesięcy (on-premise)</t>
  </si>
  <si>
    <t>Nie dotyczy (produkt w SaaS)</t>
  </si>
  <si>
    <t>Nie dotyczy</t>
  </si>
  <si>
    <t>Czy wymagany instruktaż (tak/nie)</t>
  </si>
  <si>
    <t>Nie</t>
  </si>
  <si>
    <t>Tak</t>
  </si>
  <si>
    <t xml:space="preserve">zamówienie gwarantowane - przedłużenie ważności gwarancji i licencji wraz z zakupem wsparcia serwisowego i rozwojowego dla posiadanych przez Zamawiającego licencji wieczystych Tenable, spełniających wymagania wskazane w Załączniku nr 1 do OPZ, (w przypadku dostarczenia licencji innych niż posiadane przez Zamawiającego równoważność jest opisana w Załączniku nr 1) </t>
  </si>
  <si>
    <t xml:space="preserve">zamówienie gwarantowane - rozbudowa posiadanych licencji Tenable lub wymiana istniejącego środowiska i dostarczenie licencji równoważnych, spełniających wymagania wskazane w Załącznikach nr 1-4 do OPZ, wraz z gwarancją i wsparciem producenta, wsparciem serwisowym i rozwojowym Wykonawcy świadczonymi przez okres 36 miesięcy oraz instruktażami stanowiskowymi:  </t>
  </si>
  <si>
    <t>Tenable.sc+ - Perpetual</t>
  </si>
  <si>
    <t>przez cały okres trwania licencji</t>
  </si>
  <si>
    <t>12 miesięcy</t>
  </si>
  <si>
    <t>Liczba urządzeń (szt.)</t>
  </si>
  <si>
    <t>Gwarancja</t>
  </si>
  <si>
    <t>Cena za 1 szt. urządzenia netto (zł)</t>
  </si>
  <si>
    <t xml:space="preserve">Wsparcie techniczne </t>
  </si>
  <si>
    <t>12 miesięcy (on-premise)</t>
  </si>
  <si>
    <t xml:space="preserve">Tenable.sc+ - Perpetual License (TSCCV-P) </t>
  </si>
  <si>
    <t>360 godzin</t>
  </si>
  <si>
    <t xml:space="preserve">2. </t>
  </si>
  <si>
    <t>Wsparcie serwisowe i rozwojowe</t>
  </si>
  <si>
    <t>Wynagrodzenie netto za 1 miesiąc świadczenia usługi wsparcia (jeśli wykonawca dopuszcza płatności miesięczne)</t>
  </si>
  <si>
    <t>Wynagrodzenie brutto za 1 miesiąc świadczenia usługi wsparcia (jeśli wykonawca dopuszcza płatności miesięczne)</t>
  </si>
  <si>
    <t>Liczba miesięcy wsparcia</t>
  </si>
  <si>
    <t xml:space="preserve">3. </t>
  </si>
  <si>
    <t xml:space="preserve">4. </t>
  </si>
  <si>
    <t>Wsparcie serwisowe i rozwojowe dla Core Impact (lub równoważne)</t>
  </si>
  <si>
    <t>Wsparcie serwisowe i rozwojowe dla Cobalt Strike (lub równoważne)</t>
  </si>
  <si>
    <t>120 godzin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</si>
</sst>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1" xfId="0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 wrapText="1"/>
    </xf>
    <xf numFmtId="44" fontId="2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right"/>
    </xf>
    <xf numFmtId="0" fontId="1" fillId="7" borderId="4" xfId="0" applyFont="1" applyFill="1" applyBorder="1" applyAlignment="1">
      <alignment horizontal="right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justify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44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4" fontId="0" fillId="0" borderId="1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justify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wrapText="1"/>
    </xf>
    <xf numFmtId="44" fontId="1" fillId="4" borderId="14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justify" vertical="center" wrapText="1"/>
    </xf>
    <xf numFmtId="0" fontId="1" fillId="5" borderId="14" xfId="0" applyFont="1" applyFill="1" applyBorder="1" applyAlignment="1">
      <alignment horizontal="center" wrapText="1"/>
    </xf>
    <xf numFmtId="0" fontId="1" fillId="5" borderId="14" xfId="0" applyFont="1" applyFill="1" applyBorder="1" applyAlignment="1">
      <alignment horizontal="center" vertical="center" wrapText="1"/>
    </xf>
    <xf numFmtId="44" fontId="1" fillId="5" borderId="14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justify" vertical="center" wrapText="1"/>
    </xf>
    <xf numFmtId="0" fontId="1" fillId="6" borderId="14" xfId="0" applyFont="1" applyFill="1" applyBorder="1" applyAlignment="1">
      <alignment horizontal="center" wrapText="1"/>
    </xf>
    <xf numFmtId="0" fontId="1" fillId="6" borderId="14" xfId="0" applyFont="1" applyFill="1" applyBorder="1" applyAlignment="1">
      <alignment horizontal="center" vertical="center" wrapText="1"/>
    </xf>
    <xf numFmtId="44" fontId="1" fillId="6" borderId="14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6" borderId="3" xfId="0" applyFont="1" applyFill="1" applyBorder="1" applyAlignment="1">
      <alignment horizontal="right"/>
    </xf>
    <xf numFmtId="0" fontId="1" fillId="6" borderId="4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5" borderId="3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05A53-6B5B-432E-8E41-829F5182F73C}">
  <dimension ref="A1:T56"/>
  <sheetViews>
    <sheetView topLeftCell="A5" workbookViewId="0">
      <selection activeCell="E6" sqref="E6"/>
    </sheetView>
  </sheetViews>
  <sheetFormatPr defaultRowHeight="14.5" x14ac:dyDescent="0.35"/>
  <cols>
    <col min="1" max="1" width="4.81640625" customWidth="1"/>
    <col min="2" max="2" width="28.453125" customWidth="1"/>
    <col min="3" max="3" width="17.26953125" customWidth="1"/>
    <col min="4" max="4" width="18.7265625" customWidth="1"/>
    <col min="5" max="5" width="17.54296875" customWidth="1"/>
    <col min="6" max="6" width="19.81640625" customWidth="1"/>
    <col min="7" max="8" width="19.26953125" customWidth="1"/>
    <col min="9" max="9" width="18.7265625" customWidth="1"/>
    <col min="10" max="10" width="16.54296875" customWidth="1"/>
    <col min="11" max="11" width="80.453125" bestFit="1" customWidth="1"/>
  </cols>
  <sheetData>
    <row r="1" spans="1:20" x14ac:dyDescent="0.35">
      <c r="B1" t="s">
        <v>8</v>
      </c>
    </row>
    <row r="2" spans="1:20" ht="91" customHeight="1" x14ac:dyDescent="0.35">
      <c r="A2" s="5" t="s">
        <v>0</v>
      </c>
      <c r="B2" s="6" t="s">
        <v>27</v>
      </c>
      <c r="C2" s="6" t="s">
        <v>58</v>
      </c>
      <c r="D2" s="6" t="s">
        <v>20</v>
      </c>
      <c r="E2" s="6" t="s">
        <v>44</v>
      </c>
      <c r="F2" s="6" t="s">
        <v>21</v>
      </c>
      <c r="G2" s="6" t="s">
        <v>22</v>
      </c>
      <c r="H2" s="6" t="s">
        <v>23</v>
      </c>
      <c r="I2" s="6" t="s">
        <v>3</v>
      </c>
      <c r="J2" s="6" t="s">
        <v>4</v>
      </c>
    </row>
    <row r="3" spans="1:20" ht="43" customHeight="1" thickBot="1" x14ac:dyDescent="0.4">
      <c r="A3" s="67" t="s">
        <v>52</v>
      </c>
      <c r="B3" s="68"/>
      <c r="C3" s="68"/>
      <c r="D3" s="68"/>
      <c r="E3" s="68"/>
      <c r="F3" s="68"/>
      <c r="G3" s="68"/>
      <c r="H3" s="68"/>
      <c r="I3" s="68"/>
      <c r="J3" s="69"/>
    </row>
    <row r="4" spans="1:20" ht="61" customHeight="1" thickBot="1" x14ac:dyDescent="0.4">
      <c r="A4" s="1" t="s">
        <v>5</v>
      </c>
      <c r="B4" s="25" t="s">
        <v>9</v>
      </c>
      <c r="C4" s="24" t="s">
        <v>45</v>
      </c>
      <c r="D4" s="27" t="s">
        <v>46</v>
      </c>
      <c r="E4" s="29">
        <v>45793</v>
      </c>
      <c r="F4" s="2">
        <v>0</v>
      </c>
      <c r="G4" s="2">
        <v>0</v>
      </c>
      <c r="H4" s="9">
        <v>1</v>
      </c>
      <c r="I4" s="3">
        <f>F4*H4</f>
        <v>0</v>
      </c>
      <c r="J4" s="3">
        <f>G4*H4</f>
        <v>0</v>
      </c>
      <c r="K4" s="23"/>
    </row>
    <row r="5" spans="1:20" ht="61.5" customHeight="1" thickBot="1" x14ac:dyDescent="0.4">
      <c r="A5" s="1" t="s">
        <v>6</v>
      </c>
      <c r="B5" s="26" t="s">
        <v>10</v>
      </c>
      <c r="C5" s="24" t="s">
        <v>45</v>
      </c>
      <c r="D5" s="28" t="s">
        <v>46</v>
      </c>
      <c r="E5" s="30">
        <v>45793</v>
      </c>
      <c r="F5" s="2">
        <v>0</v>
      </c>
      <c r="G5" s="2">
        <v>0</v>
      </c>
      <c r="H5" s="9">
        <v>3400</v>
      </c>
      <c r="I5" s="3">
        <f t="shared" ref="I5:I6" si="0">F5*H5</f>
        <v>0</v>
      </c>
      <c r="J5" s="3">
        <f t="shared" ref="J5:J6" si="1">G5*H5</f>
        <v>0</v>
      </c>
      <c r="K5" s="23"/>
    </row>
    <row r="6" spans="1:20" ht="47" customHeight="1" thickBot="1" x14ac:dyDescent="0.4">
      <c r="A6" s="1" t="s">
        <v>12</v>
      </c>
      <c r="B6" s="26" t="s">
        <v>11</v>
      </c>
      <c r="C6" s="24" t="s">
        <v>45</v>
      </c>
      <c r="D6" s="28" t="s">
        <v>47</v>
      </c>
      <c r="E6" s="30">
        <v>45793</v>
      </c>
      <c r="F6" s="2">
        <v>0</v>
      </c>
      <c r="G6" s="2">
        <v>0</v>
      </c>
      <c r="H6" s="9">
        <v>35</v>
      </c>
      <c r="I6" s="3">
        <f t="shared" si="0"/>
        <v>0</v>
      </c>
      <c r="J6" s="3">
        <f t="shared" si="1"/>
        <v>0</v>
      </c>
      <c r="K6" s="23"/>
    </row>
    <row r="7" spans="1:20" ht="66" customHeight="1" x14ac:dyDescent="0.35">
      <c r="A7" s="5" t="s">
        <v>0</v>
      </c>
      <c r="B7" s="6" t="s">
        <v>27</v>
      </c>
      <c r="C7" s="6" t="s">
        <v>43</v>
      </c>
      <c r="D7" s="6" t="s">
        <v>20</v>
      </c>
      <c r="E7" s="6" t="s">
        <v>49</v>
      </c>
      <c r="F7" s="6" t="s">
        <v>21</v>
      </c>
      <c r="G7" s="6" t="s">
        <v>22</v>
      </c>
      <c r="H7" s="6" t="s">
        <v>23</v>
      </c>
      <c r="I7" s="6" t="s">
        <v>3</v>
      </c>
      <c r="J7" s="6" t="s">
        <v>4</v>
      </c>
    </row>
    <row r="8" spans="1:20" ht="31.5" customHeight="1" thickBot="1" x14ac:dyDescent="0.4">
      <c r="A8" s="67" t="s">
        <v>53</v>
      </c>
      <c r="B8" s="68"/>
      <c r="C8" s="68"/>
      <c r="D8" s="68"/>
      <c r="E8" s="68"/>
      <c r="F8" s="68"/>
      <c r="G8" s="68"/>
      <c r="H8" s="68"/>
      <c r="I8" s="68"/>
      <c r="J8" s="69"/>
    </row>
    <row r="9" spans="1:20" ht="29.5" thickBot="1" x14ac:dyDescent="0.4">
      <c r="A9" s="31" t="s">
        <v>5</v>
      </c>
      <c r="B9" s="8" t="s">
        <v>10</v>
      </c>
      <c r="C9" s="32" t="s">
        <v>45</v>
      </c>
      <c r="D9" s="27" t="s">
        <v>46</v>
      </c>
      <c r="E9" s="27" t="s">
        <v>50</v>
      </c>
      <c r="F9" s="2">
        <v>0</v>
      </c>
      <c r="G9" s="2">
        <v>0</v>
      </c>
      <c r="H9" s="10">
        <v>1000</v>
      </c>
      <c r="I9" s="3">
        <f>F9*H9</f>
        <v>0</v>
      </c>
      <c r="J9" s="3">
        <f>G9*H9</f>
        <v>0</v>
      </c>
      <c r="K9" s="23"/>
    </row>
    <row r="10" spans="1:20" ht="29.5" thickBot="1" x14ac:dyDescent="0.4">
      <c r="A10" s="31" t="s">
        <v>6</v>
      </c>
      <c r="B10" s="8" t="s">
        <v>62</v>
      </c>
      <c r="C10" s="33" t="s">
        <v>45</v>
      </c>
      <c r="D10" s="28" t="s">
        <v>46</v>
      </c>
      <c r="E10" s="28" t="s">
        <v>50</v>
      </c>
      <c r="F10" s="2">
        <v>0</v>
      </c>
      <c r="G10" s="2">
        <v>0</v>
      </c>
      <c r="H10" s="11">
        <v>1000</v>
      </c>
      <c r="I10" s="3">
        <f t="shared" ref="I10:I11" si="2">F10*H10</f>
        <v>0</v>
      </c>
      <c r="J10" s="3">
        <f t="shared" ref="J10:J11" si="3">G10*H10</f>
        <v>0</v>
      </c>
      <c r="K10" s="23"/>
    </row>
    <row r="11" spans="1:20" ht="29.5" thickBot="1" x14ac:dyDescent="0.4">
      <c r="A11" s="31" t="s">
        <v>12</v>
      </c>
      <c r="B11" s="8" t="s">
        <v>11</v>
      </c>
      <c r="C11" s="33" t="s">
        <v>45</v>
      </c>
      <c r="D11" s="28" t="s">
        <v>47</v>
      </c>
      <c r="E11" s="28" t="s">
        <v>50</v>
      </c>
      <c r="F11" s="2">
        <v>0</v>
      </c>
      <c r="G11" s="2">
        <v>0</v>
      </c>
      <c r="H11" s="11">
        <v>165</v>
      </c>
      <c r="I11" s="3">
        <f t="shared" si="2"/>
        <v>0</v>
      </c>
      <c r="J11" s="3">
        <f t="shared" si="3"/>
        <v>0</v>
      </c>
      <c r="K11" s="23"/>
    </row>
    <row r="12" spans="1:20" ht="29.5" thickBot="1" x14ac:dyDescent="0.4">
      <c r="A12" s="31" t="s">
        <v>14</v>
      </c>
      <c r="B12" s="8" t="s">
        <v>26</v>
      </c>
      <c r="C12" s="33" t="s">
        <v>45</v>
      </c>
      <c r="D12" s="28" t="s">
        <v>47</v>
      </c>
      <c r="E12" s="28" t="s">
        <v>51</v>
      </c>
      <c r="F12" s="2">
        <v>0</v>
      </c>
      <c r="G12" s="2">
        <v>0</v>
      </c>
      <c r="H12" s="11">
        <v>1500</v>
      </c>
      <c r="I12" s="3">
        <f>F12*H12</f>
        <v>0</v>
      </c>
      <c r="J12" s="3">
        <f>G12*H12</f>
        <v>0</v>
      </c>
      <c r="K12" s="23"/>
    </row>
    <row r="13" spans="1:20" ht="29.5" thickBot="1" x14ac:dyDescent="0.4">
      <c r="A13" s="31" t="s">
        <v>15</v>
      </c>
      <c r="B13" s="8" t="s">
        <v>18</v>
      </c>
      <c r="C13" s="33" t="s">
        <v>45</v>
      </c>
      <c r="D13" s="28" t="s">
        <v>46</v>
      </c>
      <c r="E13" s="28" t="s">
        <v>51</v>
      </c>
      <c r="F13" s="2">
        <v>0</v>
      </c>
      <c r="G13" s="2">
        <v>0</v>
      </c>
      <c r="H13" s="11">
        <v>5000</v>
      </c>
      <c r="I13" s="3">
        <f t="shared" ref="I13:I15" si="4">F13*H13</f>
        <v>0</v>
      </c>
      <c r="J13" s="3">
        <f t="shared" ref="J13:J15" si="5">G13*H13</f>
        <v>0</v>
      </c>
      <c r="K13" s="23"/>
    </row>
    <row r="14" spans="1:20" ht="29.5" thickBot="1" x14ac:dyDescent="0.4">
      <c r="A14" s="31" t="s">
        <v>16</v>
      </c>
      <c r="B14" s="8" t="s">
        <v>19</v>
      </c>
      <c r="C14" s="33" t="s">
        <v>45</v>
      </c>
      <c r="D14" s="28" t="s">
        <v>46</v>
      </c>
      <c r="E14" s="28" t="s">
        <v>51</v>
      </c>
      <c r="F14" s="2">
        <v>0</v>
      </c>
      <c r="G14" s="2">
        <v>0</v>
      </c>
      <c r="H14" s="11">
        <v>8500</v>
      </c>
      <c r="I14" s="3">
        <f t="shared" si="4"/>
        <v>0</v>
      </c>
      <c r="J14" s="3">
        <f t="shared" si="5"/>
        <v>0</v>
      </c>
      <c r="K14" s="23"/>
    </row>
    <row r="15" spans="1:20" ht="29.5" thickBot="1" x14ac:dyDescent="0.4">
      <c r="A15" s="1" t="s">
        <v>17</v>
      </c>
      <c r="B15" s="26" t="s">
        <v>20</v>
      </c>
      <c r="C15" s="28" t="s">
        <v>48</v>
      </c>
      <c r="D15" s="28" t="s">
        <v>63</v>
      </c>
      <c r="E15" s="28" t="s">
        <v>50</v>
      </c>
      <c r="F15" s="2">
        <v>0</v>
      </c>
      <c r="G15" s="2">
        <v>0</v>
      </c>
      <c r="H15" s="11">
        <v>360</v>
      </c>
      <c r="I15" s="3">
        <f t="shared" si="4"/>
        <v>0</v>
      </c>
      <c r="J15" s="3">
        <f t="shared" si="5"/>
        <v>0</v>
      </c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spans="1:20" ht="60.5" customHeight="1" x14ac:dyDescent="0.35">
      <c r="A16" s="5" t="s">
        <v>0</v>
      </c>
      <c r="B16" s="6" t="s">
        <v>27</v>
      </c>
      <c r="C16" s="6" t="s">
        <v>43</v>
      </c>
      <c r="D16" s="6" t="s">
        <v>20</v>
      </c>
      <c r="E16" s="34"/>
      <c r="F16" s="6" t="s">
        <v>21</v>
      </c>
      <c r="G16" s="6" t="s">
        <v>22</v>
      </c>
      <c r="H16" s="6" t="s">
        <v>23</v>
      </c>
      <c r="I16" s="6" t="s">
        <v>3</v>
      </c>
      <c r="J16" s="6" t="s">
        <v>4</v>
      </c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spans="1:20" ht="16" customHeight="1" thickBot="1" x14ac:dyDescent="0.4">
      <c r="A17" s="67" t="s">
        <v>24</v>
      </c>
      <c r="B17" s="68"/>
      <c r="C17" s="68"/>
      <c r="D17" s="68"/>
      <c r="E17" s="68"/>
      <c r="F17" s="68"/>
      <c r="G17" s="68"/>
      <c r="H17" s="68"/>
      <c r="I17" s="68"/>
      <c r="J17" s="69"/>
    </row>
    <row r="18" spans="1:20" ht="29.5" thickBot="1" x14ac:dyDescent="0.4">
      <c r="A18" s="1" t="s">
        <v>5</v>
      </c>
      <c r="B18" s="25" t="s">
        <v>25</v>
      </c>
      <c r="C18" s="27" t="s">
        <v>45</v>
      </c>
      <c r="D18" s="27" t="s">
        <v>47</v>
      </c>
      <c r="E18" s="8"/>
      <c r="F18" s="2">
        <v>0</v>
      </c>
      <c r="G18" s="2">
        <v>0</v>
      </c>
      <c r="H18" s="11">
        <v>100</v>
      </c>
      <c r="I18" s="3">
        <f t="shared" ref="I18:I23" si="6">F18*H18</f>
        <v>0</v>
      </c>
      <c r="J18" s="3">
        <f t="shared" ref="J18:J23" si="7">G18*H18</f>
        <v>0</v>
      </c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1:20" ht="29.5" thickBot="1" x14ac:dyDescent="0.4">
      <c r="A19" s="1" t="s">
        <v>6</v>
      </c>
      <c r="B19" s="26" t="s">
        <v>54</v>
      </c>
      <c r="C19" s="28" t="s">
        <v>45</v>
      </c>
      <c r="D19" s="28" t="s">
        <v>46</v>
      </c>
      <c r="E19" s="8"/>
      <c r="F19" s="2">
        <v>0</v>
      </c>
      <c r="G19" s="2">
        <v>0</v>
      </c>
      <c r="H19" s="11">
        <v>1000</v>
      </c>
      <c r="I19" s="3">
        <f t="shared" si="6"/>
        <v>0</v>
      </c>
      <c r="J19" s="3">
        <f t="shared" si="7"/>
        <v>0</v>
      </c>
      <c r="K19" s="23"/>
    </row>
    <row r="20" spans="1:20" ht="29.5" thickBot="1" x14ac:dyDescent="0.4">
      <c r="A20" s="1" t="s">
        <v>12</v>
      </c>
      <c r="B20" s="25" t="s">
        <v>10</v>
      </c>
      <c r="C20" s="28" t="s">
        <v>45</v>
      </c>
      <c r="D20" s="27" t="s">
        <v>46</v>
      </c>
      <c r="E20" s="12"/>
      <c r="F20" s="2">
        <v>0</v>
      </c>
      <c r="G20" s="2">
        <v>0</v>
      </c>
      <c r="H20" s="11">
        <v>1000</v>
      </c>
      <c r="I20" s="3">
        <f t="shared" si="6"/>
        <v>0</v>
      </c>
      <c r="J20" s="3">
        <f t="shared" si="7"/>
        <v>0</v>
      </c>
      <c r="K20" s="23"/>
    </row>
    <row r="21" spans="1:20" ht="29.5" thickBot="1" x14ac:dyDescent="0.4">
      <c r="A21" s="1" t="s">
        <v>14</v>
      </c>
      <c r="B21" s="26" t="s">
        <v>26</v>
      </c>
      <c r="C21" s="28" t="s">
        <v>45</v>
      </c>
      <c r="D21" s="28" t="s">
        <v>47</v>
      </c>
      <c r="E21" s="12"/>
      <c r="F21" s="2">
        <v>0</v>
      </c>
      <c r="G21" s="2">
        <v>0</v>
      </c>
      <c r="H21" s="11">
        <v>500</v>
      </c>
      <c r="I21" s="3">
        <f t="shared" si="6"/>
        <v>0</v>
      </c>
      <c r="J21" s="3">
        <f t="shared" si="7"/>
        <v>0</v>
      </c>
      <c r="K21" s="23"/>
    </row>
    <row r="22" spans="1:20" ht="29.5" thickBot="1" x14ac:dyDescent="0.4">
      <c r="A22" s="1" t="s">
        <v>15</v>
      </c>
      <c r="B22" s="26" t="s">
        <v>18</v>
      </c>
      <c r="C22" s="28" t="s">
        <v>45</v>
      </c>
      <c r="D22" s="28" t="s">
        <v>46</v>
      </c>
      <c r="E22" s="12"/>
      <c r="F22" s="2">
        <v>0</v>
      </c>
      <c r="G22" s="2">
        <v>0</v>
      </c>
      <c r="H22" s="11">
        <v>2000</v>
      </c>
      <c r="I22" s="3">
        <f t="shared" si="6"/>
        <v>0</v>
      </c>
      <c r="J22" s="3">
        <f t="shared" si="7"/>
        <v>0</v>
      </c>
      <c r="K22" s="23"/>
    </row>
    <row r="23" spans="1:20" ht="29.5" thickBot="1" x14ac:dyDescent="0.4">
      <c r="A23" s="1" t="s">
        <v>16</v>
      </c>
      <c r="B23" s="26" t="s">
        <v>19</v>
      </c>
      <c r="C23" s="28" t="s">
        <v>45</v>
      </c>
      <c r="D23" s="28" t="s">
        <v>46</v>
      </c>
      <c r="E23" s="12"/>
      <c r="F23" s="2">
        <v>0</v>
      </c>
      <c r="G23" s="2">
        <v>0</v>
      </c>
      <c r="H23" s="11">
        <v>1500</v>
      </c>
      <c r="I23" s="3">
        <f t="shared" si="6"/>
        <v>0</v>
      </c>
      <c r="J23" s="3">
        <f t="shared" si="7"/>
        <v>0</v>
      </c>
      <c r="K23" s="23"/>
    </row>
    <row r="24" spans="1:20" x14ac:dyDescent="0.35">
      <c r="A24" s="70" t="s">
        <v>7</v>
      </c>
      <c r="B24" s="71"/>
      <c r="C24" s="71"/>
      <c r="D24" s="71"/>
      <c r="E24" s="71"/>
      <c r="F24" s="71"/>
      <c r="G24" s="71"/>
      <c r="H24" s="72"/>
      <c r="I24" s="4">
        <f>SUM(I4:I6)</f>
        <v>0</v>
      </c>
      <c r="J24" s="4">
        <f>SUM(J4:J6)</f>
        <v>0</v>
      </c>
    </row>
    <row r="27" spans="1:20" x14ac:dyDescent="0.35">
      <c r="B27" t="s">
        <v>28</v>
      </c>
    </row>
    <row r="28" spans="1:20" ht="44" thickBot="1" x14ac:dyDescent="0.4">
      <c r="A28" s="13" t="s">
        <v>0</v>
      </c>
      <c r="B28" s="14" t="s">
        <v>29</v>
      </c>
      <c r="C28" s="14" t="s">
        <v>43</v>
      </c>
      <c r="D28" s="37" t="s">
        <v>20</v>
      </c>
      <c r="E28" s="14" t="s">
        <v>49</v>
      </c>
      <c r="F28" s="14" t="s">
        <v>1</v>
      </c>
      <c r="G28" s="14" t="s">
        <v>2</v>
      </c>
      <c r="H28" s="14" t="s">
        <v>13</v>
      </c>
      <c r="I28" s="14" t="s">
        <v>3</v>
      </c>
      <c r="J28" s="14" t="s">
        <v>4</v>
      </c>
    </row>
    <row r="29" spans="1:20" ht="29" x14ac:dyDescent="0.35">
      <c r="A29" s="38" t="s">
        <v>5</v>
      </c>
      <c r="B29" s="39" t="s">
        <v>30</v>
      </c>
      <c r="C29" s="40" t="s">
        <v>45</v>
      </c>
      <c r="D29" s="41" t="s">
        <v>55</v>
      </c>
      <c r="E29" s="42" t="s">
        <v>51</v>
      </c>
      <c r="F29" s="43">
        <v>0</v>
      </c>
      <c r="G29" s="43">
        <v>0</v>
      </c>
      <c r="H29" s="44">
        <v>2</v>
      </c>
      <c r="I29" s="45">
        <f>F29*H29</f>
        <v>0</v>
      </c>
      <c r="J29" s="45">
        <f>G29*H29</f>
        <v>0</v>
      </c>
      <c r="K29" s="23"/>
    </row>
    <row r="30" spans="1:20" ht="101.5" x14ac:dyDescent="0.35">
      <c r="A30" s="47"/>
      <c r="B30" s="48"/>
      <c r="C30" s="14"/>
      <c r="D30" s="51"/>
      <c r="E30" s="37"/>
      <c r="F30" s="52" t="s">
        <v>66</v>
      </c>
      <c r="G30" s="52" t="s">
        <v>67</v>
      </c>
      <c r="H30" s="14" t="s">
        <v>68</v>
      </c>
      <c r="I30" s="14" t="s">
        <v>3</v>
      </c>
      <c r="J30" s="14" t="s">
        <v>4</v>
      </c>
      <c r="K30" s="23"/>
    </row>
    <row r="31" spans="1:20" ht="29" x14ac:dyDescent="0.35">
      <c r="A31" s="1" t="s">
        <v>64</v>
      </c>
      <c r="B31" s="8" t="s">
        <v>65</v>
      </c>
      <c r="C31" s="50"/>
      <c r="D31" s="46" t="s">
        <v>55</v>
      </c>
      <c r="E31" s="49"/>
      <c r="F31" s="2">
        <v>0</v>
      </c>
      <c r="G31" s="2">
        <v>0</v>
      </c>
      <c r="H31" s="9">
        <v>36</v>
      </c>
      <c r="I31" s="3">
        <f>F31*H31</f>
        <v>0</v>
      </c>
      <c r="J31" s="3">
        <f>G31*H31</f>
        <v>0</v>
      </c>
      <c r="K31" s="23"/>
    </row>
    <row r="32" spans="1:20" x14ac:dyDescent="0.35">
      <c r="A32" s="76" t="s">
        <v>7</v>
      </c>
      <c r="B32" s="77"/>
      <c r="C32" s="77"/>
      <c r="D32" s="77"/>
      <c r="E32" s="77"/>
      <c r="F32" s="77"/>
      <c r="G32" s="77"/>
      <c r="H32" s="78"/>
      <c r="I32" s="4">
        <f>SUM(I30:I31)</f>
        <v>0</v>
      </c>
      <c r="J32" s="4">
        <f>SUM(J30:J31)</f>
        <v>0</v>
      </c>
    </row>
    <row r="34" spans="1:11" x14ac:dyDescent="0.35">
      <c r="B34" t="s">
        <v>31</v>
      </c>
    </row>
    <row r="35" spans="1:11" ht="29.5" thickBot="1" x14ac:dyDescent="0.4">
      <c r="A35" s="15" t="s">
        <v>0</v>
      </c>
      <c r="B35" s="35" t="s">
        <v>33</v>
      </c>
      <c r="C35" s="16" t="s">
        <v>58</v>
      </c>
      <c r="D35" s="16" t="s">
        <v>60</v>
      </c>
      <c r="E35" s="16" t="s">
        <v>49</v>
      </c>
      <c r="F35" s="16" t="s">
        <v>1</v>
      </c>
      <c r="G35" s="16" t="s">
        <v>2</v>
      </c>
      <c r="H35" s="16" t="s">
        <v>13</v>
      </c>
      <c r="I35" s="16" t="s">
        <v>3</v>
      </c>
      <c r="J35" s="16" t="s">
        <v>4</v>
      </c>
    </row>
    <row r="36" spans="1:11" ht="29.5" thickBot="1" x14ac:dyDescent="0.4">
      <c r="A36" s="1" t="s">
        <v>5</v>
      </c>
      <c r="B36" s="7" t="s">
        <v>32</v>
      </c>
      <c r="C36" s="28" t="s">
        <v>45</v>
      </c>
      <c r="D36" s="24" t="s">
        <v>45</v>
      </c>
      <c r="E36" s="36" t="s">
        <v>51</v>
      </c>
      <c r="F36" s="2">
        <v>0</v>
      </c>
      <c r="G36" s="2">
        <v>0</v>
      </c>
      <c r="H36" s="9">
        <v>2</v>
      </c>
      <c r="I36" s="3">
        <f>F36*H36</f>
        <v>0</v>
      </c>
      <c r="J36" s="3">
        <f>G36*H36</f>
        <v>0</v>
      </c>
      <c r="K36" s="23"/>
    </row>
    <row r="37" spans="1:11" ht="101.5" x14ac:dyDescent="0.35">
      <c r="A37" s="53"/>
      <c r="B37" s="54"/>
      <c r="C37" s="16"/>
      <c r="D37" s="55"/>
      <c r="E37" s="56"/>
      <c r="F37" s="57" t="s">
        <v>66</v>
      </c>
      <c r="G37" s="57" t="s">
        <v>67</v>
      </c>
      <c r="H37" s="16" t="s">
        <v>68</v>
      </c>
      <c r="I37" s="16" t="s">
        <v>3</v>
      </c>
      <c r="J37" s="16" t="s">
        <v>4</v>
      </c>
    </row>
    <row r="38" spans="1:11" ht="29" x14ac:dyDescent="0.35">
      <c r="A38" s="1" t="s">
        <v>64</v>
      </c>
      <c r="B38" s="8" t="s">
        <v>65</v>
      </c>
      <c r="C38" s="58"/>
      <c r="D38" s="46" t="s">
        <v>55</v>
      </c>
      <c r="E38" s="59"/>
      <c r="F38" s="2">
        <v>0</v>
      </c>
      <c r="G38" s="2">
        <v>0</v>
      </c>
      <c r="H38" s="9">
        <v>36</v>
      </c>
      <c r="I38" s="3">
        <f>F38*H38</f>
        <v>0</v>
      </c>
      <c r="J38" s="3">
        <f>G38*H38</f>
        <v>0</v>
      </c>
    </row>
    <row r="39" spans="1:11" x14ac:dyDescent="0.35">
      <c r="A39" s="79" t="s">
        <v>7</v>
      </c>
      <c r="B39" s="80"/>
      <c r="C39" s="80"/>
      <c r="D39" s="80"/>
      <c r="E39" s="80"/>
      <c r="F39" s="80"/>
      <c r="G39" s="80"/>
      <c r="H39" s="81"/>
      <c r="I39" s="4">
        <f>SUM(I37:I38)</f>
        <v>0</v>
      </c>
      <c r="J39" s="4">
        <f>SUM(J37:J38)</f>
        <v>0</v>
      </c>
    </row>
    <row r="41" spans="1:11" x14ac:dyDescent="0.35">
      <c r="K41" s="23"/>
    </row>
    <row r="42" spans="1:11" x14ac:dyDescent="0.35">
      <c r="B42" t="s">
        <v>34</v>
      </c>
      <c r="K42" s="23"/>
    </row>
    <row r="43" spans="1:11" ht="29.5" thickBot="1" x14ac:dyDescent="0.4">
      <c r="A43" s="17" t="s">
        <v>0</v>
      </c>
      <c r="B43" s="18" t="s">
        <v>35</v>
      </c>
      <c r="C43" s="18" t="s">
        <v>58</v>
      </c>
      <c r="D43" s="18" t="s">
        <v>60</v>
      </c>
      <c r="E43" s="18" t="s">
        <v>49</v>
      </c>
      <c r="F43" s="18" t="s">
        <v>1</v>
      </c>
      <c r="G43" s="18" t="s">
        <v>2</v>
      </c>
      <c r="H43" s="18" t="s">
        <v>13</v>
      </c>
      <c r="I43" s="18" t="s">
        <v>3</v>
      </c>
      <c r="J43" s="18" t="s">
        <v>4</v>
      </c>
    </row>
    <row r="44" spans="1:11" ht="15" thickBot="1" x14ac:dyDescent="0.4">
      <c r="A44" s="1" t="s">
        <v>5</v>
      </c>
      <c r="B44" s="7" t="s">
        <v>36</v>
      </c>
      <c r="C44" s="28" t="s">
        <v>45</v>
      </c>
      <c r="D44" s="24" t="s">
        <v>45</v>
      </c>
      <c r="E44" s="36" t="s">
        <v>51</v>
      </c>
      <c r="F44" s="2">
        <v>0</v>
      </c>
      <c r="G44" s="2">
        <v>0</v>
      </c>
      <c r="H44" s="9">
        <v>2</v>
      </c>
      <c r="I44" s="3">
        <f>F44*H44</f>
        <v>0</v>
      </c>
      <c r="J44" s="3">
        <f>G44*H44</f>
        <v>0</v>
      </c>
    </row>
    <row r="45" spans="1:11" ht="15" thickBot="1" x14ac:dyDescent="0.4">
      <c r="A45" s="1" t="s">
        <v>6</v>
      </c>
      <c r="B45" s="7" t="s">
        <v>37</v>
      </c>
      <c r="C45" s="28" t="s">
        <v>45</v>
      </c>
      <c r="D45" s="24" t="s">
        <v>45</v>
      </c>
      <c r="E45" s="36" t="s">
        <v>51</v>
      </c>
      <c r="F45" s="2">
        <v>0</v>
      </c>
      <c r="G45" s="2">
        <v>0</v>
      </c>
      <c r="H45" s="9">
        <v>2</v>
      </c>
      <c r="I45" s="3">
        <f>F45*H45</f>
        <v>0</v>
      </c>
      <c r="J45" s="3">
        <f>G45*H45</f>
        <v>0</v>
      </c>
    </row>
    <row r="46" spans="1:11" ht="101.5" x14ac:dyDescent="0.35">
      <c r="A46" s="60"/>
      <c r="B46" s="61"/>
      <c r="C46" s="18"/>
      <c r="D46" s="62"/>
      <c r="E46" s="63"/>
      <c r="F46" s="64" t="s">
        <v>66</v>
      </c>
      <c r="G46" s="64" t="s">
        <v>67</v>
      </c>
      <c r="H46" s="18" t="s">
        <v>68</v>
      </c>
      <c r="I46" s="18" t="s">
        <v>3</v>
      </c>
      <c r="J46" s="18" t="s">
        <v>4</v>
      </c>
    </row>
    <row r="47" spans="1:11" ht="43.5" x14ac:dyDescent="0.35">
      <c r="A47" s="1" t="s">
        <v>69</v>
      </c>
      <c r="B47" s="8" t="s">
        <v>71</v>
      </c>
      <c r="C47" s="65"/>
      <c r="D47" s="24" t="s">
        <v>55</v>
      </c>
      <c r="E47" s="66"/>
      <c r="F47" s="2">
        <v>0</v>
      </c>
      <c r="G47" s="2">
        <v>0</v>
      </c>
      <c r="H47" s="9">
        <v>36</v>
      </c>
      <c r="I47" s="3">
        <f>F47*H47</f>
        <v>0</v>
      </c>
      <c r="J47" s="3">
        <f>G47*H47</f>
        <v>0</v>
      </c>
    </row>
    <row r="48" spans="1:11" ht="43.5" x14ac:dyDescent="0.35">
      <c r="A48" s="1" t="s">
        <v>70</v>
      </c>
      <c r="B48" s="8" t="s">
        <v>72</v>
      </c>
      <c r="C48" s="65"/>
      <c r="D48" s="24" t="s">
        <v>55</v>
      </c>
      <c r="E48" s="66"/>
      <c r="F48" s="2">
        <v>0</v>
      </c>
      <c r="G48" s="2">
        <v>0</v>
      </c>
      <c r="H48" s="9">
        <v>36</v>
      </c>
      <c r="I48" s="3">
        <f>F48*H48</f>
        <v>0</v>
      </c>
      <c r="J48" s="3">
        <f>G48*H48</f>
        <v>0</v>
      </c>
    </row>
    <row r="49" spans="1:10" x14ac:dyDescent="0.35">
      <c r="A49" s="73" t="s">
        <v>7</v>
      </c>
      <c r="B49" s="74"/>
      <c r="C49" s="74"/>
      <c r="D49" s="74"/>
      <c r="E49" s="74"/>
      <c r="F49" s="74"/>
      <c r="G49" s="74"/>
      <c r="H49" s="75"/>
      <c r="I49" s="4">
        <f>SUM(I44:I45)</f>
        <v>0</v>
      </c>
      <c r="J49" s="4">
        <f>SUM(J44:J45)</f>
        <v>0</v>
      </c>
    </row>
    <row r="52" spans="1:10" x14ac:dyDescent="0.35">
      <c r="B52" t="s">
        <v>38</v>
      </c>
    </row>
    <row r="53" spans="1:10" ht="29.5" thickBot="1" x14ac:dyDescent="0.4">
      <c r="A53" s="19" t="s">
        <v>0</v>
      </c>
      <c r="B53" s="20" t="s">
        <v>39</v>
      </c>
      <c r="C53" s="20" t="s">
        <v>58</v>
      </c>
      <c r="D53" s="20" t="s">
        <v>59</v>
      </c>
      <c r="E53" s="20" t="s">
        <v>40</v>
      </c>
      <c r="F53" s="20" t="s">
        <v>57</v>
      </c>
      <c r="G53" s="20" t="s">
        <v>3</v>
      </c>
      <c r="H53" s="20" t="s">
        <v>4</v>
      </c>
    </row>
    <row r="54" spans="1:10" ht="29.5" thickBot="1" x14ac:dyDescent="0.4">
      <c r="A54" s="1" t="s">
        <v>5</v>
      </c>
      <c r="B54" s="7" t="s">
        <v>41</v>
      </c>
      <c r="C54" s="24" t="s">
        <v>56</v>
      </c>
      <c r="D54" s="2">
        <v>0</v>
      </c>
      <c r="E54" s="2">
        <v>0</v>
      </c>
      <c r="F54" s="9">
        <v>2</v>
      </c>
      <c r="G54" s="3">
        <f>D54*F54</f>
        <v>0</v>
      </c>
      <c r="H54" s="3">
        <f>E54*F54</f>
        <v>0</v>
      </c>
      <c r="I54" s="23"/>
    </row>
    <row r="55" spans="1:10" ht="15" thickBot="1" x14ac:dyDescent="0.4">
      <c r="A55" s="1" t="s">
        <v>6</v>
      </c>
      <c r="B55" s="7" t="s">
        <v>42</v>
      </c>
      <c r="C55" s="24" t="s">
        <v>56</v>
      </c>
      <c r="D55" s="2">
        <v>0</v>
      </c>
      <c r="E55" s="2">
        <v>0</v>
      </c>
      <c r="F55" s="9">
        <v>2</v>
      </c>
      <c r="G55" s="3">
        <f>D55*F55</f>
        <v>0</v>
      </c>
      <c r="H55" s="3">
        <f>E55*F55</f>
        <v>0</v>
      </c>
      <c r="I55" s="23"/>
    </row>
    <row r="56" spans="1:10" x14ac:dyDescent="0.35">
      <c r="A56" s="21"/>
      <c r="B56" s="22"/>
      <c r="C56" s="22"/>
      <c r="D56" s="22"/>
      <c r="E56" s="22"/>
      <c r="F56" s="22" t="s">
        <v>7</v>
      </c>
      <c r="G56" s="4">
        <f>SUM(G54:G55)</f>
        <v>0</v>
      </c>
      <c r="H56" s="4">
        <f>SUM(H54:H55)</f>
        <v>0</v>
      </c>
    </row>
  </sheetData>
  <mergeCells count="7">
    <mergeCell ref="A3:J3"/>
    <mergeCell ref="A8:J8"/>
    <mergeCell ref="A17:J17"/>
    <mergeCell ref="A24:H24"/>
    <mergeCell ref="A49:H49"/>
    <mergeCell ref="A32:H32"/>
    <mergeCell ref="A39:H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AC6ED-5C34-4D26-A797-0E4E7A8553F0}">
  <dimension ref="A1:J56"/>
  <sheetViews>
    <sheetView tabSelected="1" workbookViewId="0">
      <selection activeCell="Q12" sqref="Q12"/>
    </sheetView>
  </sheetViews>
  <sheetFormatPr defaultRowHeight="14.5" x14ac:dyDescent="0.35"/>
  <cols>
    <col min="1" max="1" width="6.54296875" customWidth="1"/>
    <col min="2" max="2" width="18.7265625" customWidth="1"/>
    <col min="3" max="3" width="12.6328125" customWidth="1"/>
    <col min="4" max="4" width="17.90625" customWidth="1"/>
    <col min="5" max="5" width="15.1796875" customWidth="1"/>
    <col min="6" max="6" width="14.1796875" customWidth="1"/>
    <col min="7" max="7" width="13.36328125" customWidth="1"/>
    <col min="8" max="8" width="15" customWidth="1"/>
    <col min="9" max="9" width="15.08984375" customWidth="1"/>
    <col min="10" max="10" width="17.26953125" customWidth="1"/>
  </cols>
  <sheetData>
    <row r="1" spans="1:10" x14ac:dyDescent="0.35">
      <c r="B1" t="s">
        <v>8</v>
      </c>
    </row>
    <row r="2" spans="1:10" ht="87" x14ac:dyDescent="0.35">
      <c r="A2" s="5" t="s">
        <v>0</v>
      </c>
      <c r="B2" s="6" t="s">
        <v>27</v>
      </c>
      <c r="C2" s="6" t="s">
        <v>58</v>
      </c>
      <c r="D2" s="6" t="s">
        <v>20</v>
      </c>
      <c r="E2" s="6" t="s">
        <v>44</v>
      </c>
      <c r="F2" s="6" t="s">
        <v>21</v>
      </c>
      <c r="G2" s="6" t="s">
        <v>22</v>
      </c>
      <c r="H2" s="6" t="s">
        <v>23</v>
      </c>
      <c r="I2" s="6" t="s">
        <v>3</v>
      </c>
      <c r="J2" s="6" t="s">
        <v>4</v>
      </c>
    </row>
    <row r="3" spans="1:10" ht="45" customHeight="1" thickBot="1" x14ac:dyDescent="0.4">
      <c r="A3" s="67" t="s">
        <v>52</v>
      </c>
      <c r="B3" s="68"/>
      <c r="C3" s="68"/>
      <c r="D3" s="68"/>
      <c r="E3" s="68"/>
      <c r="F3" s="68"/>
      <c r="G3" s="68"/>
      <c r="H3" s="68"/>
      <c r="I3" s="68"/>
      <c r="J3" s="69"/>
    </row>
    <row r="4" spans="1:10" ht="44" thickBot="1" x14ac:dyDescent="0.4">
      <c r="A4" s="1" t="s">
        <v>5</v>
      </c>
      <c r="B4" s="25" t="s">
        <v>9</v>
      </c>
      <c r="C4" s="24" t="s">
        <v>56</v>
      </c>
      <c r="D4" s="27" t="s">
        <v>61</v>
      </c>
      <c r="E4" s="29">
        <v>45793</v>
      </c>
      <c r="F4" s="2">
        <v>0</v>
      </c>
      <c r="G4" s="2">
        <v>0</v>
      </c>
      <c r="H4" s="9">
        <v>1</v>
      </c>
      <c r="I4" s="3">
        <f>F4*H4</f>
        <v>0</v>
      </c>
      <c r="J4" s="3">
        <f>G4*H4</f>
        <v>0</v>
      </c>
    </row>
    <row r="5" spans="1:10" ht="44" thickBot="1" x14ac:dyDescent="0.4">
      <c r="A5" s="1" t="s">
        <v>6</v>
      </c>
      <c r="B5" s="26" t="s">
        <v>10</v>
      </c>
      <c r="C5" s="24" t="s">
        <v>56</v>
      </c>
      <c r="D5" s="28" t="s">
        <v>61</v>
      </c>
      <c r="E5" s="30">
        <v>45793</v>
      </c>
      <c r="F5" s="2">
        <v>0</v>
      </c>
      <c r="G5" s="2">
        <v>0</v>
      </c>
      <c r="H5" s="9">
        <v>3400</v>
      </c>
      <c r="I5" s="3">
        <f t="shared" ref="I5:I6" si="0">F5*H5</f>
        <v>0</v>
      </c>
      <c r="J5" s="3">
        <f t="shared" ref="J5:J6" si="1">G5*H5</f>
        <v>0</v>
      </c>
    </row>
    <row r="6" spans="1:10" ht="44" thickBot="1" x14ac:dyDescent="0.4">
      <c r="A6" s="1" t="s">
        <v>12</v>
      </c>
      <c r="B6" s="26" t="s">
        <v>11</v>
      </c>
      <c r="C6" s="24" t="s">
        <v>56</v>
      </c>
      <c r="D6" s="28" t="s">
        <v>47</v>
      </c>
      <c r="E6" s="30">
        <v>45793</v>
      </c>
      <c r="F6" s="2">
        <v>0</v>
      </c>
      <c r="G6" s="2">
        <v>0</v>
      </c>
      <c r="H6" s="9">
        <v>35</v>
      </c>
      <c r="I6" s="3">
        <f t="shared" si="0"/>
        <v>0</v>
      </c>
      <c r="J6" s="3">
        <f t="shared" si="1"/>
        <v>0</v>
      </c>
    </row>
    <row r="7" spans="1:10" ht="111.5" customHeight="1" x14ac:dyDescent="0.35">
      <c r="A7" s="5" t="s">
        <v>0</v>
      </c>
      <c r="B7" s="6" t="s">
        <v>27</v>
      </c>
      <c r="C7" s="6" t="s">
        <v>43</v>
      </c>
      <c r="D7" s="6" t="s">
        <v>20</v>
      </c>
      <c r="E7" s="6" t="s">
        <v>49</v>
      </c>
      <c r="F7" s="6" t="s">
        <v>21</v>
      </c>
      <c r="G7" s="6" t="s">
        <v>22</v>
      </c>
      <c r="H7" s="6" t="s">
        <v>23</v>
      </c>
      <c r="I7" s="6" t="s">
        <v>3</v>
      </c>
      <c r="J7" s="6" t="s">
        <v>4</v>
      </c>
    </row>
    <row r="8" spans="1:10" ht="63.5" customHeight="1" thickBot="1" x14ac:dyDescent="0.4">
      <c r="A8" s="67" t="s">
        <v>53</v>
      </c>
      <c r="B8" s="68"/>
      <c r="C8" s="68"/>
      <c r="D8" s="68"/>
      <c r="E8" s="68"/>
      <c r="F8" s="68"/>
      <c r="G8" s="68"/>
      <c r="H8" s="68"/>
      <c r="I8" s="68"/>
      <c r="J8" s="69"/>
    </row>
    <row r="9" spans="1:10" ht="44" thickBot="1" x14ac:dyDescent="0.4">
      <c r="A9" s="31" t="s">
        <v>5</v>
      </c>
      <c r="B9" s="8" t="s">
        <v>10</v>
      </c>
      <c r="C9" s="32" t="s">
        <v>56</v>
      </c>
      <c r="D9" s="27" t="s">
        <v>61</v>
      </c>
      <c r="E9" s="27" t="s">
        <v>50</v>
      </c>
      <c r="F9" s="2">
        <v>0</v>
      </c>
      <c r="G9" s="2">
        <v>0</v>
      </c>
      <c r="H9" s="10">
        <v>1000</v>
      </c>
      <c r="I9" s="3">
        <f>F9*H9</f>
        <v>0</v>
      </c>
      <c r="J9" s="3">
        <f>G9*H9</f>
        <v>0</v>
      </c>
    </row>
    <row r="10" spans="1:10" ht="44" thickBot="1" x14ac:dyDescent="0.4">
      <c r="A10" s="31" t="s">
        <v>6</v>
      </c>
      <c r="B10" s="8" t="s">
        <v>62</v>
      </c>
      <c r="C10" s="32" t="s">
        <v>56</v>
      </c>
      <c r="D10" s="28" t="s">
        <v>61</v>
      </c>
      <c r="E10" s="28" t="s">
        <v>50</v>
      </c>
      <c r="F10" s="2">
        <v>0</v>
      </c>
      <c r="G10" s="2">
        <v>0</v>
      </c>
      <c r="H10" s="11">
        <v>1000</v>
      </c>
      <c r="I10" s="3">
        <f t="shared" ref="I10:I11" si="2">F10*H10</f>
        <v>0</v>
      </c>
      <c r="J10" s="3">
        <f t="shared" ref="J10:J11" si="3">G10*H10</f>
        <v>0</v>
      </c>
    </row>
    <row r="11" spans="1:10" ht="44" thickBot="1" x14ac:dyDescent="0.4">
      <c r="A11" s="31" t="s">
        <v>12</v>
      </c>
      <c r="B11" s="8" t="s">
        <v>11</v>
      </c>
      <c r="C11" s="32" t="s">
        <v>56</v>
      </c>
      <c r="D11" s="28" t="s">
        <v>47</v>
      </c>
      <c r="E11" s="28" t="s">
        <v>50</v>
      </c>
      <c r="F11" s="2">
        <v>0</v>
      </c>
      <c r="G11" s="2">
        <v>0</v>
      </c>
      <c r="H11" s="11">
        <v>165</v>
      </c>
      <c r="I11" s="3">
        <f t="shared" si="2"/>
        <v>0</v>
      </c>
      <c r="J11" s="3">
        <f t="shared" si="3"/>
        <v>0</v>
      </c>
    </row>
    <row r="12" spans="1:10" ht="44" thickBot="1" x14ac:dyDescent="0.4">
      <c r="A12" s="31" t="s">
        <v>14</v>
      </c>
      <c r="B12" s="8" t="s">
        <v>26</v>
      </c>
      <c r="C12" s="32" t="s">
        <v>56</v>
      </c>
      <c r="D12" s="28" t="s">
        <v>47</v>
      </c>
      <c r="E12" s="28" t="s">
        <v>51</v>
      </c>
      <c r="F12" s="2">
        <v>0</v>
      </c>
      <c r="G12" s="2">
        <v>0</v>
      </c>
      <c r="H12" s="11">
        <v>1500</v>
      </c>
      <c r="I12" s="3">
        <f>F12*H12</f>
        <v>0</v>
      </c>
      <c r="J12" s="3">
        <f>G12*H12</f>
        <v>0</v>
      </c>
    </row>
    <row r="13" spans="1:10" ht="29.5" thickBot="1" x14ac:dyDescent="0.4">
      <c r="A13" s="31" t="s">
        <v>15</v>
      </c>
      <c r="B13" s="8" t="s">
        <v>18</v>
      </c>
      <c r="C13" s="32" t="s">
        <v>56</v>
      </c>
      <c r="D13" s="28" t="s">
        <v>61</v>
      </c>
      <c r="E13" s="28" t="s">
        <v>51</v>
      </c>
      <c r="F13" s="2">
        <v>0</v>
      </c>
      <c r="G13" s="2">
        <v>0</v>
      </c>
      <c r="H13" s="11">
        <v>5000</v>
      </c>
      <c r="I13" s="3">
        <f t="shared" ref="I13:I15" si="4">F13*H13</f>
        <v>0</v>
      </c>
      <c r="J13" s="3">
        <f t="shared" ref="J13:J15" si="5">G13*H13</f>
        <v>0</v>
      </c>
    </row>
    <row r="14" spans="1:10" ht="44" thickBot="1" x14ac:dyDescent="0.4">
      <c r="A14" s="31" t="s">
        <v>16</v>
      </c>
      <c r="B14" s="8" t="s">
        <v>19</v>
      </c>
      <c r="C14" s="32" t="s">
        <v>56</v>
      </c>
      <c r="D14" s="28" t="s">
        <v>61</v>
      </c>
      <c r="E14" s="28" t="s">
        <v>51</v>
      </c>
      <c r="F14" s="2">
        <v>0</v>
      </c>
      <c r="G14" s="2">
        <v>0</v>
      </c>
      <c r="H14" s="11">
        <v>8500</v>
      </c>
      <c r="I14" s="3">
        <f t="shared" si="4"/>
        <v>0</v>
      </c>
      <c r="J14" s="3">
        <f t="shared" si="5"/>
        <v>0</v>
      </c>
    </row>
    <row r="15" spans="1:10" ht="44" thickBot="1" x14ac:dyDescent="0.4">
      <c r="A15" s="1" t="s">
        <v>17</v>
      </c>
      <c r="B15" s="26" t="s">
        <v>20</v>
      </c>
      <c r="C15" s="28" t="s">
        <v>48</v>
      </c>
      <c r="D15" s="28" t="s">
        <v>73</v>
      </c>
      <c r="E15" s="28" t="s">
        <v>50</v>
      </c>
      <c r="F15" s="2">
        <v>0</v>
      </c>
      <c r="G15" s="2">
        <v>0</v>
      </c>
      <c r="H15" s="11">
        <v>120</v>
      </c>
      <c r="I15" s="3">
        <f t="shared" si="4"/>
        <v>0</v>
      </c>
      <c r="J15" s="3">
        <f t="shared" si="5"/>
        <v>0</v>
      </c>
    </row>
    <row r="16" spans="1:10" ht="72.5" x14ac:dyDescent="0.35">
      <c r="A16" s="5" t="s">
        <v>0</v>
      </c>
      <c r="B16" s="6" t="s">
        <v>27</v>
      </c>
      <c r="C16" s="6" t="s">
        <v>43</v>
      </c>
      <c r="D16" s="6" t="s">
        <v>20</v>
      </c>
      <c r="E16" s="34"/>
      <c r="F16" s="6" t="s">
        <v>21</v>
      </c>
      <c r="G16" s="6" t="s">
        <v>22</v>
      </c>
      <c r="H16" s="6" t="s">
        <v>23</v>
      </c>
      <c r="I16" s="6" t="s">
        <v>3</v>
      </c>
      <c r="J16" s="6" t="s">
        <v>4</v>
      </c>
    </row>
    <row r="17" spans="1:10" ht="15" thickBot="1" x14ac:dyDescent="0.4">
      <c r="A17" s="67" t="s">
        <v>24</v>
      </c>
      <c r="B17" s="68"/>
      <c r="C17" s="68"/>
      <c r="D17" s="68"/>
      <c r="E17" s="68"/>
      <c r="F17" s="68"/>
      <c r="G17" s="68"/>
      <c r="H17" s="68"/>
      <c r="I17" s="68"/>
      <c r="J17" s="69"/>
    </row>
    <row r="18" spans="1:10" ht="44" thickBot="1" x14ac:dyDescent="0.4">
      <c r="A18" s="1" t="s">
        <v>5</v>
      </c>
      <c r="B18" s="25" t="s">
        <v>25</v>
      </c>
      <c r="C18" s="27" t="s">
        <v>56</v>
      </c>
      <c r="D18" s="27" t="s">
        <v>47</v>
      </c>
      <c r="E18" s="8"/>
      <c r="F18" s="2">
        <v>0</v>
      </c>
      <c r="G18" s="2">
        <v>0</v>
      </c>
      <c r="H18" s="11">
        <v>100</v>
      </c>
      <c r="I18" s="3">
        <f t="shared" ref="I18:I23" si="6">F18*H18</f>
        <v>0</v>
      </c>
      <c r="J18" s="3">
        <f t="shared" ref="J18:J23" si="7">G18*H18</f>
        <v>0</v>
      </c>
    </row>
    <row r="19" spans="1:10" ht="29.5" thickBot="1" x14ac:dyDescent="0.4">
      <c r="A19" s="1" t="s">
        <v>6</v>
      </c>
      <c r="B19" s="26" t="s">
        <v>54</v>
      </c>
      <c r="C19" s="27" t="s">
        <v>56</v>
      </c>
      <c r="D19" s="28" t="s">
        <v>61</v>
      </c>
      <c r="E19" s="8"/>
      <c r="F19" s="2">
        <v>0</v>
      </c>
      <c r="G19" s="2">
        <v>0</v>
      </c>
      <c r="H19" s="11">
        <v>1000</v>
      </c>
      <c r="I19" s="3">
        <f t="shared" si="6"/>
        <v>0</v>
      </c>
      <c r="J19" s="3">
        <f t="shared" si="7"/>
        <v>0</v>
      </c>
    </row>
    <row r="20" spans="1:10" ht="44" thickBot="1" x14ac:dyDescent="0.4">
      <c r="A20" s="1" t="s">
        <v>12</v>
      </c>
      <c r="B20" s="25" t="s">
        <v>10</v>
      </c>
      <c r="C20" s="27" t="s">
        <v>56</v>
      </c>
      <c r="D20" s="27" t="s">
        <v>61</v>
      </c>
      <c r="E20" s="12"/>
      <c r="F20" s="2">
        <v>0</v>
      </c>
      <c r="G20" s="2">
        <v>0</v>
      </c>
      <c r="H20" s="11">
        <v>1000</v>
      </c>
      <c r="I20" s="3">
        <f t="shared" si="6"/>
        <v>0</v>
      </c>
      <c r="J20" s="3">
        <f t="shared" si="7"/>
        <v>0</v>
      </c>
    </row>
    <row r="21" spans="1:10" ht="44" thickBot="1" x14ac:dyDescent="0.4">
      <c r="A21" s="1" t="s">
        <v>14</v>
      </c>
      <c r="B21" s="26" t="s">
        <v>26</v>
      </c>
      <c r="C21" s="27" t="s">
        <v>56</v>
      </c>
      <c r="D21" s="28" t="s">
        <v>47</v>
      </c>
      <c r="E21" s="12"/>
      <c r="F21" s="2">
        <v>0</v>
      </c>
      <c r="G21" s="2">
        <v>0</v>
      </c>
      <c r="H21" s="11">
        <v>500</v>
      </c>
      <c r="I21" s="3">
        <f t="shared" si="6"/>
        <v>0</v>
      </c>
      <c r="J21" s="3">
        <f t="shared" si="7"/>
        <v>0</v>
      </c>
    </row>
    <row r="22" spans="1:10" ht="29.5" thickBot="1" x14ac:dyDescent="0.4">
      <c r="A22" s="1" t="s">
        <v>15</v>
      </c>
      <c r="B22" s="26" t="s">
        <v>18</v>
      </c>
      <c r="C22" s="27" t="s">
        <v>56</v>
      </c>
      <c r="D22" s="28" t="s">
        <v>61</v>
      </c>
      <c r="E22" s="12"/>
      <c r="F22" s="2">
        <v>0</v>
      </c>
      <c r="G22" s="2">
        <v>0</v>
      </c>
      <c r="H22" s="11">
        <v>2000</v>
      </c>
      <c r="I22" s="3">
        <f t="shared" si="6"/>
        <v>0</v>
      </c>
      <c r="J22" s="3">
        <f t="shared" si="7"/>
        <v>0</v>
      </c>
    </row>
    <row r="23" spans="1:10" ht="44" thickBot="1" x14ac:dyDescent="0.4">
      <c r="A23" s="1" t="s">
        <v>16</v>
      </c>
      <c r="B23" s="26" t="s">
        <v>19</v>
      </c>
      <c r="C23" s="27" t="s">
        <v>56</v>
      </c>
      <c r="D23" s="28" t="s">
        <v>61</v>
      </c>
      <c r="E23" s="12"/>
      <c r="F23" s="2">
        <v>0</v>
      </c>
      <c r="G23" s="2">
        <v>0</v>
      </c>
      <c r="H23" s="11">
        <v>1500</v>
      </c>
      <c r="I23" s="3">
        <f t="shared" si="6"/>
        <v>0</v>
      </c>
      <c r="J23" s="3">
        <f t="shared" si="7"/>
        <v>0</v>
      </c>
    </row>
    <row r="24" spans="1:10" x14ac:dyDescent="0.35">
      <c r="A24" s="70" t="s">
        <v>7</v>
      </c>
      <c r="B24" s="71"/>
      <c r="C24" s="71"/>
      <c r="D24" s="71"/>
      <c r="E24" s="71"/>
      <c r="F24" s="71"/>
      <c r="G24" s="71"/>
      <c r="H24" s="72"/>
      <c r="I24" s="4">
        <f>SUM(I4:I6)</f>
        <v>0</v>
      </c>
      <c r="J24" s="4">
        <f>SUM(J4:J6)</f>
        <v>0</v>
      </c>
    </row>
    <row r="27" spans="1:10" x14ac:dyDescent="0.35">
      <c r="B27" t="s">
        <v>28</v>
      </c>
    </row>
    <row r="28" spans="1:10" ht="58.5" thickBot="1" x14ac:dyDescent="0.4">
      <c r="A28" s="13" t="s">
        <v>0</v>
      </c>
      <c r="B28" s="14" t="s">
        <v>29</v>
      </c>
      <c r="C28" s="14" t="s">
        <v>43</v>
      </c>
      <c r="D28" s="37" t="s">
        <v>20</v>
      </c>
      <c r="E28" s="14" t="s">
        <v>49</v>
      </c>
      <c r="F28" s="14" t="s">
        <v>1</v>
      </c>
      <c r="G28" s="14" t="s">
        <v>2</v>
      </c>
      <c r="H28" s="14" t="s">
        <v>13</v>
      </c>
      <c r="I28" s="14" t="s">
        <v>3</v>
      </c>
      <c r="J28" s="14" t="s">
        <v>4</v>
      </c>
    </row>
    <row r="29" spans="1:10" ht="29" x14ac:dyDescent="0.35">
      <c r="A29" s="38" t="s">
        <v>5</v>
      </c>
      <c r="B29" s="39" t="s">
        <v>30</v>
      </c>
      <c r="C29" s="40" t="s">
        <v>56</v>
      </c>
      <c r="D29" s="41" t="s">
        <v>55</v>
      </c>
      <c r="E29" s="42" t="s">
        <v>51</v>
      </c>
      <c r="F29" s="43">
        <v>0</v>
      </c>
      <c r="G29" s="43">
        <v>0</v>
      </c>
      <c r="H29" s="44">
        <v>2</v>
      </c>
      <c r="I29" s="45">
        <f>F29*H29</f>
        <v>0</v>
      </c>
      <c r="J29" s="45">
        <f>G29*H29</f>
        <v>0</v>
      </c>
    </row>
    <row r="30" spans="1:10" ht="160" customHeight="1" x14ac:dyDescent="0.35">
      <c r="A30" s="47"/>
      <c r="B30" s="48"/>
      <c r="C30" s="14"/>
      <c r="D30" s="51"/>
      <c r="E30" s="37"/>
      <c r="F30" s="52" t="s">
        <v>66</v>
      </c>
      <c r="G30" s="52" t="s">
        <v>67</v>
      </c>
      <c r="H30" s="14" t="s">
        <v>68</v>
      </c>
      <c r="I30" s="14" t="s">
        <v>3</v>
      </c>
      <c r="J30" s="14" t="s">
        <v>4</v>
      </c>
    </row>
    <row r="31" spans="1:10" ht="29" x14ac:dyDescent="0.35">
      <c r="A31" s="1" t="s">
        <v>64</v>
      </c>
      <c r="B31" s="8" t="s">
        <v>65</v>
      </c>
      <c r="C31" s="50"/>
      <c r="D31" s="24" t="s">
        <v>55</v>
      </c>
      <c r="E31" s="49"/>
      <c r="F31" s="2">
        <v>0</v>
      </c>
      <c r="G31" s="2">
        <v>0</v>
      </c>
      <c r="H31" s="9">
        <v>12</v>
      </c>
      <c r="I31" s="3">
        <f>F31*H31</f>
        <v>0</v>
      </c>
      <c r="J31" s="3">
        <f>G31*H31</f>
        <v>0</v>
      </c>
    </row>
    <row r="32" spans="1:10" x14ac:dyDescent="0.35">
      <c r="A32" s="76" t="s">
        <v>7</v>
      </c>
      <c r="B32" s="77"/>
      <c r="C32" s="77"/>
      <c r="D32" s="77"/>
      <c r="E32" s="77"/>
      <c r="F32" s="77"/>
      <c r="G32" s="77"/>
      <c r="H32" s="78"/>
      <c r="I32" s="4">
        <f>SUM(I30:I31)</f>
        <v>0</v>
      </c>
      <c r="J32" s="4">
        <f>SUM(J30:J31)</f>
        <v>0</v>
      </c>
    </row>
    <row r="34" spans="1:10" x14ac:dyDescent="0.35">
      <c r="B34" t="s">
        <v>31</v>
      </c>
    </row>
    <row r="35" spans="1:10" ht="44" thickBot="1" x14ac:dyDescent="0.4">
      <c r="A35" s="15" t="s">
        <v>0</v>
      </c>
      <c r="B35" s="35" t="s">
        <v>33</v>
      </c>
      <c r="C35" s="16" t="s">
        <v>58</v>
      </c>
      <c r="D35" s="16" t="s">
        <v>60</v>
      </c>
      <c r="E35" s="16" t="s">
        <v>49</v>
      </c>
      <c r="F35" s="16" t="s">
        <v>1</v>
      </c>
      <c r="G35" s="16" t="s">
        <v>2</v>
      </c>
      <c r="H35" s="16" t="s">
        <v>13</v>
      </c>
      <c r="I35" s="16" t="s">
        <v>3</v>
      </c>
      <c r="J35" s="16" t="s">
        <v>4</v>
      </c>
    </row>
    <row r="36" spans="1:10" ht="44" thickBot="1" x14ac:dyDescent="0.4">
      <c r="A36" s="1" t="s">
        <v>5</v>
      </c>
      <c r="B36" s="7" t="s">
        <v>32</v>
      </c>
      <c r="C36" s="28" t="s">
        <v>56</v>
      </c>
      <c r="D36" s="24" t="s">
        <v>56</v>
      </c>
      <c r="E36" s="36" t="s">
        <v>51</v>
      </c>
      <c r="F36" s="2">
        <v>0</v>
      </c>
      <c r="G36" s="2">
        <v>0</v>
      </c>
      <c r="H36" s="9">
        <v>2</v>
      </c>
      <c r="I36" s="3">
        <f>F36*H36</f>
        <v>0</v>
      </c>
      <c r="J36" s="3">
        <f>G36*H36</f>
        <v>0</v>
      </c>
    </row>
    <row r="37" spans="1:10" ht="155" customHeight="1" x14ac:dyDescent="0.35">
      <c r="A37" s="53"/>
      <c r="B37" s="54"/>
      <c r="C37" s="16"/>
      <c r="D37" s="55"/>
      <c r="E37" s="56"/>
      <c r="F37" s="57" t="s">
        <v>66</v>
      </c>
      <c r="G37" s="57" t="s">
        <v>67</v>
      </c>
      <c r="H37" s="16" t="s">
        <v>68</v>
      </c>
      <c r="I37" s="16" t="s">
        <v>3</v>
      </c>
      <c r="J37" s="16" t="s">
        <v>4</v>
      </c>
    </row>
    <row r="38" spans="1:10" ht="29" x14ac:dyDescent="0.35">
      <c r="A38" s="1" t="s">
        <v>64</v>
      </c>
      <c r="B38" s="8" t="s">
        <v>65</v>
      </c>
      <c r="C38" s="58"/>
      <c r="D38" s="46" t="s">
        <v>55</v>
      </c>
      <c r="E38" s="59"/>
      <c r="F38" s="2">
        <v>0</v>
      </c>
      <c r="G38" s="2">
        <v>0</v>
      </c>
      <c r="H38" s="9">
        <v>12</v>
      </c>
      <c r="I38" s="3">
        <f>F38*H38</f>
        <v>0</v>
      </c>
      <c r="J38" s="3">
        <f>G38*H38</f>
        <v>0</v>
      </c>
    </row>
    <row r="39" spans="1:10" x14ac:dyDescent="0.35">
      <c r="A39" s="79" t="s">
        <v>7</v>
      </c>
      <c r="B39" s="80"/>
      <c r="C39" s="80"/>
      <c r="D39" s="80"/>
      <c r="E39" s="80"/>
      <c r="F39" s="80"/>
      <c r="G39" s="80"/>
      <c r="H39" s="81"/>
      <c r="I39" s="4">
        <f>SUM(I37:I38)</f>
        <v>0</v>
      </c>
      <c r="J39" s="4">
        <f>SUM(J37:J38)</f>
        <v>0</v>
      </c>
    </row>
    <row r="42" spans="1:10" x14ac:dyDescent="0.35">
      <c r="B42" t="s">
        <v>34</v>
      </c>
    </row>
    <row r="43" spans="1:10" ht="44" thickBot="1" x14ac:dyDescent="0.4">
      <c r="A43" s="17" t="s">
        <v>0</v>
      </c>
      <c r="B43" s="18" t="s">
        <v>35</v>
      </c>
      <c r="C43" s="18" t="s">
        <v>58</v>
      </c>
      <c r="D43" s="18" t="s">
        <v>60</v>
      </c>
      <c r="E43" s="18" t="s">
        <v>49</v>
      </c>
      <c r="F43" s="18" t="s">
        <v>1</v>
      </c>
      <c r="G43" s="18" t="s">
        <v>2</v>
      </c>
      <c r="H43" s="18" t="s">
        <v>13</v>
      </c>
      <c r="I43" s="18" t="s">
        <v>3</v>
      </c>
      <c r="J43" s="18" t="s">
        <v>4</v>
      </c>
    </row>
    <row r="44" spans="1:10" ht="29.5" thickBot="1" x14ac:dyDescent="0.4">
      <c r="A44" s="1" t="s">
        <v>5</v>
      </c>
      <c r="B44" s="7" t="s">
        <v>36</v>
      </c>
      <c r="C44" s="28" t="s">
        <v>56</v>
      </c>
      <c r="D44" s="28" t="s">
        <v>56</v>
      </c>
      <c r="E44" s="36" t="s">
        <v>51</v>
      </c>
      <c r="F44" s="2">
        <v>0</v>
      </c>
      <c r="G44" s="2">
        <v>0</v>
      </c>
      <c r="H44" s="9">
        <v>2</v>
      </c>
      <c r="I44" s="3">
        <f>F44*H44</f>
        <v>0</v>
      </c>
      <c r="J44" s="3">
        <f>G44*H44</f>
        <v>0</v>
      </c>
    </row>
    <row r="45" spans="1:10" ht="29.5" thickBot="1" x14ac:dyDescent="0.4">
      <c r="A45" s="1" t="s">
        <v>6</v>
      </c>
      <c r="B45" s="7" t="s">
        <v>37</v>
      </c>
      <c r="C45" s="28" t="s">
        <v>56</v>
      </c>
      <c r="D45" s="28" t="s">
        <v>56</v>
      </c>
      <c r="E45" s="36" t="s">
        <v>51</v>
      </c>
      <c r="F45" s="2">
        <v>0</v>
      </c>
      <c r="G45" s="2">
        <v>0</v>
      </c>
      <c r="H45" s="9">
        <v>2</v>
      </c>
      <c r="I45" s="3">
        <f>F45*H45</f>
        <v>0</v>
      </c>
      <c r="J45" s="3">
        <f>G45*H45</f>
        <v>0</v>
      </c>
    </row>
    <row r="46" spans="1:10" ht="159.5" x14ac:dyDescent="0.35">
      <c r="A46" s="60"/>
      <c r="B46" s="61"/>
      <c r="C46" s="18"/>
      <c r="D46" s="62"/>
      <c r="E46" s="63"/>
      <c r="F46" s="64" t="s">
        <v>66</v>
      </c>
      <c r="G46" s="64" t="s">
        <v>67</v>
      </c>
      <c r="H46" s="18" t="s">
        <v>68</v>
      </c>
      <c r="I46" s="18" t="s">
        <v>3</v>
      </c>
      <c r="J46" s="18" t="s">
        <v>4</v>
      </c>
    </row>
    <row r="47" spans="1:10" ht="85.5" customHeight="1" x14ac:dyDescent="0.35">
      <c r="A47" s="1" t="s">
        <v>69</v>
      </c>
      <c r="B47" s="8" t="s">
        <v>71</v>
      </c>
      <c r="C47" s="65"/>
      <c r="D47" s="24" t="s">
        <v>55</v>
      </c>
      <c r="E47" s="66"/>
      <c r="F47" s="2">
        <v>0</v>
      </c>
      <c r="G47" s="2">
        <v>0</v>
      </c>
      <c r="H47" s="9">
        <v>12</v>
      </c>
      <c r="I47" s="3">
        <f>F47*H47</f>
        <v>0</v>
      </c>
      <c r="J47" s="3">
        <f>G47*H47</f>
        <v>0</v>
      </c>
    </row>
    <row r="48" spans="1:10" ht="87" customHeight="1" x14ac:dyDescent="0.35">
      <c r="A48" s="1" t="s">
        <v>70</v>
      </c>
      <c r="B48" s="8" t="s">
        <v>72</v>
      </c>
      <c r="C48" s="65"/>
      <c r="D48" s="24" t="s">
        <v>55</v>
      </c>
      <c r="E48" s="66"/>
      <c r="F48" s="2">
        <v>0</v>
      </c>
      <c r="G48" s="2">
        <v>0</v>
      </c>
      <c r="H48" s="9">
        <v>12</v>
      </c>
      <c r="I48" s="3">
        <f>F48*H48</f>
        <v>0</v>
      </c>
      <c r="J48" s="3">
        <f>G48*H48</f>
        <v>0</v>
      </c>
    </row>
    <row r="49" spans="1:10" x14ac:dyDescent="0.35">
      <c r="A49" s="73" t="s">
        <v>7</v>
      </c>
      <c r="B49" s="74"/>
      <c r="C49" s="74"/>
      <c r="D49" s="74"/>
      <c r="E49" s="74"/>
      <c r="F49" s="74"/>
      <c r="G49" s="74"/>
      <c r="H49" s="75"/>
      <c r="I49" s="4">
        <f>SUM(I44:I45)</f>
        <v>0</v>
      </c>
      <c r="J49" s="4">
        <f>SUM(J44:J45)</f>
        <v>0</v>
      </c>
    </row>
    <row r="52" spans="1:10" x14ac:dyDescent="0.35">
      <c r="B52" t="s">
        <v>38</v>
      </c>
    </row>
    <row r="53" spans="1:10" ht="44" thickBot="1" x14ac:dyDescent="0.4">
      <c r="A53" s="19" t="s">
        <v>0</v>
      </c>
      <c r="B53" s="20" t="s">
        <v>39</v>
      </c>
      <c r="C53" s="20" t="s">
        <v>58</v>
      </c>
      <c r="D53" s="20" t="s">
        <v>59</v>
      </c>
      <c r="E53" s="20" t="s">
        <v>40</v>
      </c>
      <c r="F53" s="20" t="s">
        <v>57</v>
      </c>
      <c r="G53" s="20" t="s">
        <v>3</v>
      </c>
      <c r="H53" s="20" t="s">
        <v>4</v>
      </c>
    </row>
    <row r="54" spans="1:10" ht="44" thickBot="1" x14ac:dyDescent="0.4">
      <c r="A54" s="1" t="s">
        <v>5</v>
      </c>
      <c r="B54" s="7" t="s">
        <v>41</v>
      </c>
      <c r="C54" s="24" t="s">
        <v>56</v>
      </c>
      <c r="D54" s="2">
        <v>0</v>
      </c>
      <c r="E54" s="2">
        <v>0</v>
      </c>
      <c r="F54" s="9">
        <v>2</v>
      </c>
      <c r="G54" s="3">
        <f>D54*F54</f>
        <v>0</v>
      </c>
      <c r="H54" s="3">
        <f>E54*F54</f>
        <v>0</v>
      </c>
      <c r="I54" s="23"/>
    </row>
    <row r="55" spans="1:10" ht="29.5" thickBot="1" x14ac:dyDescent="0.4">
      <c r="A55" s="1" t="s">
        <v>6</v>
      </c>
      <c r="B55" s="7" t="s">
        <v>42</v>
      </c>
      <c r="C55" s="24" t="s">
        <v>56</v>
      </c>
      <c r="D55" s="2">
        <v>0</v>
      </c>
      <c r="E55" s="2">
        <v>0</v>
      </c>
      <c r="F55" s="9">
        <v>2</v>
      </c>
      <c r="G55" s="3">
        <f>D55*F55</f>
        <v>0</v>
      </c>
      <c r="H55" s="3">
        <f>E55*F55</f>
        <v>0</v>
      </c>
      <c r="I55" s="23"/>
    </row>
    <row r="56" spans="1:10" x14ac:dyDescent="0.35">
      <c r="A56" s="21"/>
      <c r="B56" s="22"/>
      <c r="C56" s="22"/>
      <c r="D56" s="22"/>
      <c r="E56" s="22"/>
      <c r="F56" s="22" t="s">
        <v>7</v>
      </c>
      <c r="G56" s="4">
        <f>SUM(G54:G55)</f>
        <v>0</v>
      </c>
      <c r="H56" s="4">
        <f>SUM(H54:H55)</f>
        <v>0</v>
      </c>
    </row>
  </sheetData>
  <mergeCells count="7">
    <mergeCell ref="A49:H49"/>
    <mergeCell ref="A3:J3"/>
    <mergeCell ref="A8:J8"/>
    <mergeCell ref="A17:J17"/>
    <mergeCell ref="A24:H24"/>
    <mergeCell ref="A32:H32"/>
    <mergeCell ref="A39:H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wariant 1 - 36 miesięcy</vt:lpstr>
      <vt:lpstr>wariant 2 - 12 miesięcy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Czarnecka Marika</cp:lastModifiedBy>
  <dcterms:created xsi:type="dcterms:W3CDTF">2022-05-31T13:07:55Z</dcterms:created>
  <dcterms:modified xsi:type="dcterms:W3CDTF">2025-03-11T11:02:18Z</dcterms:modified>
</cp:coreProperties>
</file>