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250BA158-B023-4971-B887-A7B77A78B07C}" xr6:coauthVersionLast="47" xr6:coauthVersionMax="47" xr10:uidLastSave="{00000000-0000-0000-0000-000000000000}"/>
  <bookViews>
    <workbookView xWindow="28680" yWindow="1620" windowWidth="29040" windowHeight="15840" xr2:uid="{56A19D41-EF14-485D-B3B6-B296A327FCCC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G22" i="1"/>
  <c r="G21" i="1"/>
  <c r="K21" i="1" s="1"/>
  <c r="K18" i="1"/>
  <c r="K23" i="1" s="1"/>
  <c r="G18" i="1"/>
  <c r="G23" i="1" s="1"/>
  <c r="K11" i="1"/>
  <c r="G12" i="1"/>
  <c r="G11" i="1"/>
  <c r="K10" i="1"/>
  <c r="K12" i="1" s="1"/>
  <c r="K7" i="1"/>
  <c r="G7" i="1"/>
  <c r="G10" i="1"/>
</calcChain>
</file>

<file path=xl/sharedStrings.xml><?xml version="1.0" encoding="utf-8"?>
<sst xmlns="http://schemas.openxmlformats.org/spreadsheetml/2006/main" count="76" uniqueCount="33">
  <si>
    <t>Załącznik nr 2</t>
  </si>
  <si>
    <t>FORMULARZ WYCENY</t>
  </si>
  <si>
    <t>wartość brutto</t>
  </si>
  <si>
    <t>nazwa</t>
  </si>
  <si>
    <t>nd</t>
  </si>
  <si>
    <t>producent, nazwa rozwiązania</t>
  </si>
  <si>
    <t>liczba użykowników</t>
  </si>
  <si>
    <t>zamówienie podstawowe</t>
  </si>
  <si>
    <t>zamówienie opcjonalne</t>
  </si>
  <si>
    <t>maksymalny okres korzystania w miesiącach</t>
  </si>
  <si>
    <t>cena jednostkowa brutto za 1 użytkownika</t>
  </si>
  <si>
    <t xml:space="preserve"> wariant A - rozwiązanie On-premise</t>
  </si>
  <si>
    <t>24 miesiące</t>
  </si>
  <si>
    <t>36 miesięcy</t>
  </si>
  <si>
    <t>6=2*5</t>
  </si>
  <si>
    <t>6=2*4*5</t>
  </si>
  <si>
    <t>9=2*8</t>
  </si>
  <si>
    <t>9=2*7*8</t>
  </si>
  <si>
    <r>
      <t xml:space="preserve">cena jednostkowa brutto
</t>
    </r>
    <r>
      <rPr>
        <b/>
        <sz val="10"/>
        <color theme="1"/>
        <rFont val="Aptos Narrow"/>
        <family val="2"/>
        <scheme val="minor"/>
      </rPr>
      <t>za 1 użytkownika za 1 miesiąc/ za 1 RBH</t>
    </r>
  </si>
  <si>
    <t xml:space="preserve"> wariant B - rozwiązanie SaaS</t>
  </si>
  <si>
    <t>liczba użykowników/ RBH</t>
  </si>
  <si>
    <t>dostawa platformy bezpieczeństwa z Gwarancją i wdrożeniem</t>
  </si>
  <si>
    <t>dostawa platformy bezpieczeństwa z Gwarancją</t>
  </si>
  <si>
    <t>okres Gwarancji</t>
  </si>
  <si>
    <t>A1: z Gwarancją na 24 miesiące</t>
  </si>
  <si>
    <t>A2: z Gwarancją na 36 miesięcy</t>
  </si>
  <si>
    <t>RAZEM wariant A1</t>
  </si>
  <si>
    <t>RAZEM wariant A2</t>
  </si>
  <si>
    <t>RAZEM wariant B1</t>
  </si>
  <si>
    <t>RAZEM wariant B2</t>
  </si>
  <si>
    <t>Wsparcie Eksperckie</t>
  </si>
  <si>
    <t>B1: z Gwarancją na 24 miesiące</t>
  </si>
  <si>
    <t>B2: z Gwarancją na 36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</si>
</sst>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1" fillId="2" borderId="0" xfId="0" applyFont="1" applyFill="1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6" xfId="0" applyBorder="1" applyAlignment="1">
      <alignment wrapText="1"/>
    </xf>
    <xf numFmtId="4" fontId="0" fillId="0" borderId="7" xfId="0" applyNumberForma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9" xfId="0" applyBorder="1"/>
    <xf numFmtId="4" fontId="0" fillId="0" borderId="9" xfId="0" applyNumberFormat="1" applyBorder="1"/>
    <xf numFmtId="4" fontId="0" fillId="0" borderId="10" xfId="0" applyNumberFormat="1" applyBorder="1"/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0" fillId="0" borderId="15" xfId="0" applyNumberFormat="1" applyBorder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3" fontId="0" fillId="0" borderId="6" xfId="0" applyNumberFormat="1" applyBorder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0" fillId="0" borderId="8" xfId="0" applyBorder="1" applyAlignment="1">
      <alignment horizontal="center"/>
    </xf>
    <xf numFmtId="0" fontId="0" fillId="3" borderId="0" xfId="0" applyFill="1"/>
    <xf numFmtId="0" fontId="0" fillId="4" borderId="0" xfId="0" applyFill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536E0-E54A-43C9-A19E-47746FAC8C0E}">
  <dimension ref="A1:K23"/>
  <sheetViews>
    <sheetView tabSelected="1" topLeftCell="A2" workbookViewId="0">
      <selection activeCell="I16" sqref="I16"/>
    </sheetView>
  </sheetViews>
  <sheetFormatPr defaultRowHeight="14.5" x14ac:dyDescent="0.35"/>
  <cols>
    <col min="1" max="1" width="31.90625" bestFit="1" customWidth="1"/>
    <col min="2" max="2" width="23.1796875" customWidth="1"/>
    <col min="3" max="3" width="12.90625" customWidth="1"/>
    <col min="4" max="4" width="35.1796875" customWidth="1"/>
    <col min="5" max="5" width="16.81640625" customWidth="1"/>
    <col min="6" max="6" width="14.90625" customWidth="1"/>
    <col min="7" max="7" width="17.36328125" customWidth="1"/>
    <col min="9" max="9" width="15.08984375" customWidth="1"/>
    <col min="10" max="10" width="15" customWidth="1"/>
    <col min="11" max="11" width="15.453125" customWidth="1"/>
  </cols>
  <sheetData>
    <row r="1" spans="1:11" x14ac:dyDescent="0.35">
      <c r="A1" t="s">
        <v>0</v>
      </c>
    </row>
    <row r="2" spans="1:11" x14ac:dyDescent="0.35">
      <c r="A2">
        <v>169889</v>
      </c>
    </row>
    <row r="3" spans="1:11" ht="43" customHeight="1" x14ac:dyDescent="0.3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5" thickBot="1" x14ac:dyDescent="0.4">
      <c r="A4" s="4" t="s">
        <v>11</v>
      </c>
      <c r="E4" s="39" t="s">
        <v>24</v>
      </c>
      <c r="F4" s="39"/>
      <c r="G4" s="39"/>
      <c r="I4" s="40" t="s">
        <v>25</v>
      </c>
      <c r="J4" s="40"/>
      <c r="K4" s="40"/>
    </row>
    <row r="5" spans="1:11" s="23" customFormat="1" ht="58" x14ac:dyDescent="0.35">
      <c r="A5" s="41" t="s">
        <v>7</v>
      </c>
      <c r="B5" s="5" t="s">
        <v>3</v>
      </c>
      <c r="C5" s="6" t="s">
        <v>6</v>
      </c>
      <c r="D5" s="6" t="s">
        <v>5</v>
      </c>
      <c r="E5" s="19" t="s">
        <v>23</v>
      </c>
      <c r="F5" s="19" t="s">
        <v>10</v>
      </c>
      <c r="G5" s="20" t="s">
        <v>2</v>
      </c>
      <c r="I5" s="21" t="s">
        <v>23</v>
      </c>
      <c r="J5" s="21" t="s">
        <v>10</v>
      </c>
      <c r="K5" s="22" t="s">
        <v>2</v>
      </c>
    </row>
    <row r="6" spans="1:11" s="17" customFormat="1" x14ac:dyDescent="0.35">
      <c r="A6" s="42"/>
      <c r="B6" s="14">
        <v>1</v>
      </c>
      <c r="C6" s="15">
        <v>2</v>
      </c>
      <c r="D6" s="15">
        <v>3</v>
      </c>
      <c r="E6" s="15">
        <v>4</v>
      </c>
      <c r="F6" s="15">
        <v>5</v>
      </c>
      <c r="G6" s="16" t="s">
        <v>14</v>
      </c>
      <c r="I6" s="15">
        <v>7</v>
      </c>
      <c r="J6" s="15">
        <v>8</v>
      </c>
      <c r="K6" s="16" t="s">
        <v>16</v>
      </c>
    </row>
    <row r="7" spans="1:11" ht="44" thickBot="1" x14ac:dyDescent="0.4">
      <c r="A7" s="42"/>
      <c r="B7" s="25" t="s">
        <v>21</v>
      </c>
      <c r="C7" s="26">
        <v>330</v>
      </c>
      <c r="D7" s="27"/>
      <c r="E7" s="27" t="s">
        <v>12</v>
      </c>
      <c r="F7" s="28"/>
      <c r="G7" s="29">
        <f>C7*F7</f>
        <v>0</v>
      </c>
      <c r="I7" s="27" t="s">
        <v>13</v>
      </c>
      <c r="J7" s="28"/>
      <c r="K7" s="29">
        <f>G7*J7</f>
        <v>0</v>
      </c>
    </row>
    <row r="8" spans="1:11" s="24" customFormat="1" ht="73.5" customHeight="1" x14ac:dyDescent="0.35">
      <c r="A8" s="41" t="s">
        <v>8</v>
      </c>
      <c r="B8" s="5" t="s">
        <v>3</v>
      </c>
      <c r="C8" s="6" t="s">
        <v>20</v>
      </c>
      <c r="D8" s="6" t="s">
        <v>5</v>
      </c>
      <c r="E8" s="19" t="s">
        <v>9</v>
      </c>
      <c r="F8" s="19" t="s">
        <v>18</v>
      </c>
      <c r="G8" s="20" t="s">
        <v>2</v>
      </c>
      <c r="I8" s="34" t="s">
        <v>9</v>
      </c>
      <c r="J8" s="21" t="s">
        <v>18</v>
      </c>
      <c r="K8" s="22" t="s">
        <v>2</v>
      </c>
    </row>
    <row r="9" spans="1:11" s="18" customFormat="1" x14ac:dyDescent="0.35">
      <c r="A9" s="42"/>
      <c r="B9" s="32">
        <v>1</v>
      </c>
      <c r="C9" s="30">
        <v>2</v>
      </c>
      <c r="D9" s="30">
        <v>3</v>
      </c>
      <c r="E9" s="30">
        <v>4</v>
      </c>
      <c r="F9" s="30">
        <v>5</v>
      </c>
      <c r="G9" s="33" t="s">
        <v>15</v>
      </c>
      <c r="I9" s="32">
        <v>7</v>
      </c>
      <c r="J9" s="30">
        <v>8</v>
      </c>
      <c r="K9" s="33" t="s">
        <v>17</v>
      </c>
    </row>
    <row r="10" spans="1:11" ht="41.5" customHeight="1" x14ac:dyDescent="0.35">
      <c r="A10" s="42"/>
      <c r="B10" s="7" t="s">
        <v>22</v>
      </c>
      <c r="C10" s="1">
        <v>330</v>
      </c>
      <c r="D10" s="2"/>
      <c r="E10" s="31">
        <v>24</v>
      </c>
      <c r="F10" s="3"/>
      <c r="G10" s="8">
        <f>C10*F10*E10</f>
        <v>0</v>
      </c>
      <c r="I10" s="35">
        <v>36</v>
      </c>
      <c r="J10" s="3"/>
      <c r="K10" s="8">
        <f>G10*J10*I10</f>
        <v>0</v>
      </c>
    </row>
    <row r="11" spans="1:11" ht="15" thickBot="1" x14ac:dyDescent="0.4">
      <c r="A11" s="43"/>
      <c r="B11" s="9" t="s">
        <v>30</v>
      </c>
      <c r="C11" s="11">
        <v>400</v>
      </c>
      <c r="D11" s="10" t="s">
        <v>4</v>
      </c>
      <c r="E11" s="10" t="s">
        <v>4</v>
      </c>
      <c r="F11" s="12"/>
      <c r="G11" s="13">
        <f>C11*F11</f>
        <v>0</v>
      </c>
      <c r="I11" s="38" t="s">
        <v>4</v>
      </c>
      <c r="J11" s="11"/>
      <c r="K11" s="13">
        <f>C11*J11</f>
        <v>0</v>
      </c>
    </row>
    <row r="12" spans="1:11" x14ac:dyDescent="0.35">
      <c r="F12" s="36" t="s">
        <v>26</v>
      </c>
      <c r="G12" s="37">
        <f>SUM(G7,G10,G11)</f>
        <v>0</v>
      </c>
      <c r="J12" s="36" t="s">
        <v>27</v>
      </c>
      <c r="K12" s="37">
        <f>SUM(K7,K10,K11)</f>
        <v>0</v>
      </c>
    </row>
    <row r="15" spans="1:11" ht="15" thickBot="1" x14ac:dyDescent="0.4">
      <c r="A15" s="4" t="s">
        <v>19</v>
      </c>
      <c r="E15" s="39" t="s">
        <v>31</v>
      </c>
      <c r="F15" s="39"/>
      <c r="G15" s="39"/>
      <c r="I15" s="40" t="s">
        <v>32</v>
      </c>
      <c r="J15" s="40"/>
      <c r="K15" s="40"/>
    </row>
    <row r="16" spans="1:11" ht="58" x14ac:dyDescent="0.35">
      <c r="A16" s="41" t="s">
        <v>7</v>
      </c>
      <c r="B16" s="5" t="s">
        <v>3</v>
      </c>
      <c r="C16" s="6" t="s">
        <v>6</v>
      </c>
      <c r="D16" s="6" t="s">
        <v>5</v>
      </c>
      <c r="E16" s="19" t="s">
        <v>23</v>
      </c>
      <c r="F16" s="19" t="s">
        <v>10</v>
      </c>
      <c r="G16" s="20" t="s">
        <v>2</v>
      </c>
      <c r="H16" s="23"/>
      <c r="I16" s="21" t="s">
        <v>23</v>
      </c>
      <c r="J16" s="21" t="s">
        <v>10</v>
      </c>
      <c r="K16" s="22" t="s">
        <v>2</v>
      </c>
    </row>
    <row r="17" spans="1:11" x14ac:dyDescent="0.35">
      <c r="A17" s="42"/>
      <c r="B17" s="14">
        <v>1</v>
      </c>
      <c r="C17" s="15">
        <v>2</v>
      </c>
      <c r="D17" s="15">
        <v>3</v>
      </c>
      <c r="E17" s="15">
        <v>4</v>
      </c>
      <c r="F17" s="15">
        <v>5</v>
      </c>
      <c r="G17" s="16" t="s">
        <v>14</v>
      </c>
      <c r="H17" s="17"/>
      <c r="I17" s="15">
        <v>7</v>
      </c>
      <c r="J17" s="15">
        <v>8</v>
      </c>
      <c r="K17" s="16" t="s">
        <v>16</v>
      </c>
    </row>
    <row r="18" spans="1:11" ht="44" thickBot="1" x14ac:dyDescent="0.4">
      <c r="A18" s="42"/>
      <c r="B18" s="25" t="s">
        <v>21</v>
      </c>
      <c r="C18" s="26">
        <v>330</v>
      </c>
      <c r="D18" s="27"/>
      <c r="E18" s="27" t="s">
        <v>12</v>
      </c>
      <c r="F18" s="28"/>
      <c r="G18" s="29">
        <f>C18*F18</f>
        <v>0</v>
      </c>
      <c r="I18" s="27" t="s">
        <v>13</v>
      </c>
      <c r="J18" s="28"/>
      <c r="K18" s="29">
        <f>G18*J18</f>
        <v>0</v>
      </c>
    </row>
    <row r="19" spans="1:11" ht="82.5" x14ac:dyDescent="0.35">
      <c r="A19" s="41" t="s">
        <v>8</v>
      </c>
      <c r="B19" s="5" t="s">
        <v>3</v>
      </c>
      <c r="C19" s="6" t="s">
        <v>20</v>
      </c>
      <c r="D19" s="6" t="s">
        <v>5</v>
      </c>
      <c r="E19" s="19" t="s">
        <v>9</v>
      </c>
      <c r="F19" s="19" t="s">
        <v>18</v>
      </c>
      <c r="G19" s="20" t="s">
        <v>2</v>
      </c>
      <c r="H19" s="24"/>
      <c r="I19" s="34" t="s">
        <v>9</v>
      </c>
      <c r="J19" s="21" t="s">
        <v>18</v>
      </c>
      <c r="K19" s="22" t="s">
        <v>2</v>
      </c>
    </row>
    <row r="20" spans="1:11" x14ac:dyDescent="0.35">
      <c r="A20" s="42"/>
      <c r="B20" s="32">
        <v>1</v>
      </c>
      <c r="C20" s="30">
        <v>2</v>
      </c>
      <c r="D20" s="30">
        <v>3</v>
      </c>
      <c r="E20" s="30">
        <v>4</v>
      </c>
      <c r="F20" s="30">
        <v>5</v>
      </c>
      <c r="G20" s="33" t="s">
        <v>15</v>
      </c>
      <c r="H20" s="18"/>
      <c r="I20" s="32">
        <v>7</v>
      </c>
      <c r="J20" s="30">
        <v>8</v>
      </c>
      <c r="K20" s="33" t="s">
        <v>17</v>
      </c>
    </row>
    <row r="21" spans="1:11" ht="43.5" x14ac:dyDescent="0.35">
      <c r="A21" s="42"/>
      <c r="B21" s="7" t="s">
        <v>22</v>
      </c>
      <c r="C21" s="1">
        <v>330</v>
      </c>
      <c r="D21" s="2"/>
      <c r="E21" s="31">
        <v>24</v>
      </c>
      <c r="F21" s="3"/>
      <c r="G21" s="8">
        <f>C21*F21*E21</f>
        <v>0</v>
      </c>
      <c r="I21" s="35">
        <v>36</v>
      </c>
      <c r="J21" s="3"/>
      <c r="K21" s="8">
        <f>G21*J21*I21</f>
        <v>0</v>
      </c>
    </row>
    <row r="22" spans="1:11" ht="15" thickBot="1" x14ac:dyDescent="0.4">
      <c r="A22" s="43"/>
      <c r="B22" s="9" t="s">
        <v>30</v>
      </c>
      <c r="C22" s="11">
        <v>400</v>
      </c>
      <c r="D22" s="10" t="s">
        <v>4</v>
      </c>
      <c r="E22" s="10" t="s">
        <v>4</v>
      </c>
      <c r="F22" s="12"/>
      <c r="G22" s="13">
        <f>C22*F22</f>
        <v>0</v>
      </c>
      <c r="I22" s="38" t="s">
        <v>4</v>
      </c>
      <c r="J22" s="11"/>
      <c r="K22" s="13">
        <f>C22*J22</f>
        <v>0</v>
      </c>
    </row>
    <row r="23" spans="1:11" x14ac:dyDescent="0.35">
      <c r="F23" s="36" t="s">
        <v>28</v>
      </c>
      <c r="G23" s="37">
        <f>SUM(G18,G21,G22)</f>
        <v>0</v>
      </c>
      <c r="J23" s="36" t="s">
        <v>29</v>
      </c>
      <c r="K23" s="37">
        <f>SUM(K18,K21,K22)</f>
        <v>0</v>
      </c>
    </row>
  </sheetData>
  <mergeCells count="5">
    <mergeCell ref="A5:A7"/>
    <mergeCell ref="A8:A11"/>
    <mergeCell ref="A16:A18"/>
    <mergeCell ref="A19:A22"/>
    <mergeCell ref="A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169889_Załącznik nr 2 - Formularz wyceny SAST</dc:title>
  <dc:creator/>
  <cp:lastModifiedBy/>
  <dcterms:created xsi:type="dcterms:W3CDTF">2025-01-30T11:39:58Z</dcterms:created>
  <dcterms:modified xsi:type="dcterms:W3CDTF">2025-04-01T09:38:03Z</dcterms:modified>
</cp:coreProperties>
</file>